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<sst xmlns="http://schemas.openxmlformats.org/spreadsheetml/2006/main" count="152" uniqueCount="124">
  <si>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</si>
  <si>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</si>
  <si>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</si>
  <si>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</si>
  <si>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</si>
  <si>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</si>
  <si>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</si>
  <si>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</si>
  <si>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</si>
  <si>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</si>
  <si>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</si>
  <si>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</si>
  <si>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</si>
  <si>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</si>
  <si>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</si>
  <si>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</si>
  <si>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</si>
  <si>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</si>
  <si>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</si>
  <si>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</si>
  <si>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</si>
  <si>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</si>
  <si>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</si>
  <si>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</si>
  <si>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</si>
  <si>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</si>
  <si>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</si>
  <si>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</si>
  <si>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</si>
  <si>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</si>
  <si>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</si>
  <si>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</si>
  <si>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</si>
  <si>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</si>
  <si>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</si>
  <si>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</si>
  <si>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</si>
  <si>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</si>
  <si>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</si>
  <si>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</si>
  <si>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</si>
  <si>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</si>
  <si>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</si>
  <si>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</si>
  <si>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</si>
  <si>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</si>
  <si>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</si>
  <si>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</si>
  <si>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</si>
  <si>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</si>
  <si>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</si>
  <si>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</si>
  <si>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</si>
  <si>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</si>
  <si>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</si>
  <si>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</si>
  <si>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</si>
  <si>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</si>
  <si>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</si>
  <si>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</si>
  <si>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</si>
  <si>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</si>
  <si>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</si>
  <si>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</si>
  <si>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</si>
  <si>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</si>
  <si>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</si>
  <si>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</si>
  <si>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</si>
  <si>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</si>
  <si>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</si>
  <si>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</si>
  <si>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</si>
  <si>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</si>
  <si>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</si>
  <si>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</si>
  <si>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</si>
  <si>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</si>
  <si>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</si>
  <si>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</si>
  <si>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</si>
  <si>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</si>
  <si>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</si>
  <si>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</si>
  <si>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</si>
  <si>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</si>
  <si>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</si>
  <si>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</si>
  <si>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</si>
  <si>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</si>
  <si>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</si>
  <si>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</si>
  <si>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</si>
  <si>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</si>
  <si>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</si>
  <si>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</si>
  <si>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</si>
  <si>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</si>
  <si>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</si>
  <si>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</si>
  <si>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</si>
  <si>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</si>
  <si>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</si>
  <si>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</si>
  <si>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</si>
  <si>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</si>
  <si>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</si>
  <si>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</si>
  <si>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</si>
  <si>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</si>
  <si>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</si>
  <si>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</si>
  <si>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</si>
  <si>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</si>
  <si>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</si>
  <si>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</si>
  <si>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</si>
  <si>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Козятинський міськрайонний суд Вінницької області</t>
  </si>
  <si>
    <t>22100. Вінницька область.м. Козятин</t>
  </si>
  <si>
    <t>вул. Грушевського</t>
  </si>
  <si>
    <t/>
  </si>
  <si>
    <t xml:space="preserve">О.В. Довбня </t>
  </si>
  <si>
    <t>С.М. Ніколайчук</t>
  </si>
  <si>
    <t>5 липня 2018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</si>
</sst>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&amp;L7DAEC076&amp;C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834</v>
      </c>
      <c r="D6" s="96">
        <f>SUM(D7,D10,D13,D14,D15,D20,D23,D24,D18,D19)</f>
        <v>819931.0599999992</v>
      </c>
      <c r="E6" s="96">
        <f>SUM(E7,E10,E13,E14,E15,E20,E23,E24,E18,E19)</f>
        <v>540</v>
      </c>
      <c r="F6" s="96">
        <f>SUM(F7,F10,F13,F14,F15,F20,F23,F24,F18,F19)</f>
        <v>622045.1100000001</v>
      </c>
      <c r="G6" s="96">
        <f>SUM(G7,G10,G13,G14,G15,G20,G23,G24,G18,G19)</f>
        <v>62</v>
      </c>
      <c r="H6" s="96">
        <f>SUM(H7,H10,H13,H14,H15,H20,H23,H24,H18,H19)</f>
        <v>86810.73</v>
      </c>
      <c r="I6" s="96">
        <f>SUM(I7,I10,I13,I14,I15,I20,I23,I24,I18,I19)</f>
        <v>66</v>
      </c>
      <c r="J6" s="96">
        <f>SUM(J7,J10,J13,J14,J15,J20,J23,J24,J18,J19)</f>
        <v>29815.4</v>
      </c>
      <c r="K6" s="96">
        <f>SUM(K7,K10,K13,K14,K15,K20,K23,K24,K18,K19)</f>
        <v>162</v>
      </c>
      <c r="L6" s="96">
        <f>SUM(L7,L10,L13,L14,L15,L20,L23,L24,L18,L19)</f>
        <v>89585.7700000001</v>
      </c>
    </row>
    <row r="7" spans="1:12" ht="16.5" customHeight="1">
      <c r="A7" s="87">
        <v>2</v>
      </c>
      <c r="B7" s="90" t="s">
        <v>75</v>
      </c>
      <c r="C7" s="97">
        <v>381</v>
      </c>
      <c r="D7" s="97">
        <v>555895.359999999</v>
      </c>
      <c r="E7" s="97">
        <v>220</v>
      </c>
      <c r="F7" s="97">
        <v>373757.01</v>
      </c>
      <c r="G7" s="97">
        <v>48</v>
      </c>
      <c r="H7" s="97">
        <v>78486.73</v>
      </c>
      <c r="I7" s="97">
        <v>24</v>
      </c>
      <c r="J7" s="97">
        <v>21886.4</v>
      </c>
      <c r="K7" s="97">
        <v>87</v>
      </c>
      <c r="L7" s="97">
        <v>68794.1700000001</v>
      </c>
    </row>
    <row r="8" spans="1:12" ht="16.5" customHeight="1">
      <c r="A8" s="87">
        <v>3</v>
      </c>
      <c r="B8" s="91" t="s">
        <v>76</v>
      </c>
      <c r="C8" s="97">
        <v>209</v>
      </c>
      <c r="D8" s="97">
        <v>410160.47</v>
      </c>
      <c r="E8" s="97">
        <v>162</v>
      </c>
      <c r="F8" s="97">
        <v>314168.58</v>
      </c>
      <c r="G8" s="97">
        <v>46</v>
      </c>
      <c r="H8" s="97">
        <v>77022</v>
      </c>
      <c r="I8" s="97">
        <v>1</v>
      </c>
      <c r="J8" s="97">
        <v>6000</v>
      </c>
      <c r="K8" s="97"/>
      <c r="L8" s="97"/>
    </row>
    <row r="9" spans="1:12" ht="16.5" customHeight="1">
      <c r="A9" s="87">
        <v>4</v>
      </c>
      <c r="B9" s="91" t="s">
        <v>77</v>
      </c>
      <c r="C9" s="97">
        <v>172</v>
      </c>
      <c r="D9" s="97">
        <v>145734.89</v>
      </c>
      <c r="E9" s="97">
        <v>58</v>
      </c>
      <c r="F9" s="97">
        <v>59588.43</v>
      </c>
      <c r="G9" s="97">
        <v>2</v>
      </c>
      <c r="H9" s="97">
        <v>1464.73</v>
      </c>
      <c r="I9" s="97">
        <v>23</v>
      </c>
      <c r="J9" s="97">
        <v>15886.4</v>
      </c>
      <c r="K9" s="97">
        <v>87</v>
      </c>
      <c r="L9" s="97">
        <v>68794.1700000001</v>
      </c>
    </row>
    <row r="10" spans="1:12" ht="19.5" customHeight="1">
      <c r="A10" s="87">
        <v>5</v>
      </c>
      <c r="B10" s="90" t="s">
        <v>78</v>
      </c>
      <c r="C10" s="97">
        <v>170</v>
      </c>
      <c r="D10" s="97">
        <v>143074.4</v>
      </c>
      <c r="E10" s="97">
        <v>152</v>
      </c>
      <c r="F10" s="97">
        <v>150427.6</v>
      </c>
      <c r="G10" s="97">
        <v>9</v>
      </c>
      <c r="H10" s="97">
        <v>6306.8</v>
      </c>
      <c r="I10" s="97"/>
      <c r="J10" s="97"/>
      <c r="K10" s="97">
        <v>8</v>
      </c>
      <c r="L10" s="97">
        <v>5638.4</v>
      </c>
    </row>
    <row r="11" spans="1:12" ht="19.5" customHeight="1">
      <c r="A11" s="87">
        <v>6</v>
      </c>
      <c r="B11" s="91" t="s">
        <v>79</v>
      </c>
      <c r="C11" s="97">
        <v>22</v>
      </c>
      <c r="D11" s="97">
        <v>38764</v>
      </c>
      <c r="E11" s="97">
        <v>22</v>
      </c>
      <c r="F11" s="97">
        <v>50217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148</v>
      </c>
      <c r="D12" s="97">
        <v>104310.4</v>
      </c>
      <c r="E12" s="97">
        <v>130</v>
      </c>
      <c r="F12" s="97">
        <v>100210.6</v>
      </c>
      <c r="G12" s="97">
        <v>9</v>
      </c>
      <c r="H12" s="97">
        <v>6306.8</v>
      </c>
      <c r="I12" s="97"/>
      <c r="J12" s="97"/>
      <c r="K12" s="97">
        <v>8</v>
      </c>
      <c r="L12" s="97">
        <v>5638.4</v>
      </c>
    </row>
    <row r="13" spans="1:12" ht="15" customHeight="1">
      <c r="A13" s="87">
        <v>8</v>
      </c>
      <c r="B13" s="90" t="s">
        <v>18</v>
      </c>
      <c r="C13" s="97">
        <v>107</v>
      </c>
      <c r="D13" s="97">
        <v>75413.6000000002</v>
      </c>
      <c r="E13" s="97">
        <v>100</v>
      </c>
      <c r="F13" s="97">
        <v>70480.6000000001</v>
      </c>
      <c r="G13" s="97">
        <v>1</v>
      </c>
      <c r="H13" s="97">
        <v>640</v>
      </c>
      <c r="I13" s="97">
        <v>1</v>
      </c>
      <c r="J13" s="97">
        <v>704.8</v>
      </c>
      <c r="K13" s="97">
        <v>5</v>
      </c>
      <c r="L13" s="97">
        <v>3524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65</v>
      </c>
      <c r="D15" s="97">
        <v>26077.6</v>
      </c>
      <c r="E15" s="97">
        <v>57</v>
      </c>
      <c r="F15" s="97">
        <v>25209.8</v>
      </c>
      <c r="G15" s="97">
        <v>4</v>
      </c>
      <c r="H15" s="97">
        <v>1377.2</v>
      </c>
      <c r="I15" s="97"/>
      <c r="J15" s="97"/>
      <c r="K15" s="97">
        <v>4</v>
      </c>
      <c r="L15" s="97">
        <v>1409.6</v>
      </c>
    </row>
    <row r="16" spans="1:12" ht="21" customHeight="1">
      <c r="A16" s="87">
        <v>11</v>
      </c>
      <c r="B16" s="91" t="s">
        <v>79</v>
      </c>
      <c r="C16" s="97">
        <v>6</v>
      </c>
      <c r="D16" s="97">
        <v>5286</v>
      </c>
      <c r="E16" s="97">
        <v>6</v>
      </c>
      <c r="F16" s="97">
        <v>5286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59</v>
      </c>
      <c r="D17" s="97">
        <v>20791.6</v>
      </c>
      <c r="E17" s="97">
        <v>51</v>
      </c>
      <c r="F17" s="97">
        <v>19923.8</v>
      </c>
      <c r="G17" s="97">
        <v>4</v>
      </c>
      <c r="H17" s="97">
        <v>1377.2</v>
      </c>
      <c r="I17" s="97"/>
      <c r="J17" s="97"/>
      <c r="K17" s="97">
        <v>4</v>
      </c>
      <c r="L17" s="97">
        <v>1409.6</v>
      </c>
    </row>
    <row r="18" spans="1:12" ht="21" customHeight="1">
      <c r="A18" s="87">
        <v>13</v>
      </c>
      <c r="B18" s="99" t="s">
        <v>107</v>
      </c>
      <c r="C18" s="97">
        <v>110</v>
      </c>
      <c r="D18" s="97">
        <v>19382</v>
      </c>
      <c r="E18" s="97">
        <v>10</v>
      </c>
      <c r="F18" s="97">
        <v>2082</v>
      </c>
      <c r="G18" s="97"/>
      <c r="H18" s="97"/>
      <c r="I18" s="97">
        <v>41</v>
      </c>
      <c r="J18" s="97">
        <v>7224.2</v>
      </c>
      <c r="K18" s="97">
        <v>58</v>
      </c>
      <c r="L18" s="97">
        <v>10219.6</v>
      </c>
    </row>
    <row r="19" spans="1:12" ht="21" customHeight="1">
      <c r="A19" s="87">
        <v>14</v>
      </c>
      <c r="B19" s="99" t="s">
        <v>108</v>
      </c>
      <c r="C19" s="97">
        <v>1</v>
      </c>
      <c r="D19" s="97">
        <v>88.1</v>
      </c>
      <c r="E19" s="97">
        <v>1</v>
      </c>
      <c r="F19" s="97">
        <v>88.1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5</v>
      </c>
      <c r="D38" s="96">
        <f>SUM(D39,D46,D47,D48)</f>
        <v>3524</v>
      </c>
      <c r="E38" s="96">
        <f>SUM(E39,E46,E47,E48)</f>
        <v>4</v>
      </c>
      <c r="F38" s="96">
        <f>SUM(F39,F46,F47,F48)</f>
        <v>2819.2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5</v>
      </c>
      <c r="D39" s="97">
        <f>SUM(D40,D43)</f>
        <v>3524</v>
      </c>
      <c r="E39" s="97">
        <f>SUM(E40,E43)</f>
        <v>4</v>
      </c>
      <c r="F39" s="97">
        <f>SUM(F40,F43)</f>
        <v>2819.2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5</v>
      </c>
      <c r="D43" s="97">
        <v>3524</v>
      </c>
      <c r="E43" s="97">
        <v>4</v>
      </c>
      <c r="F43" s="97">
        <v>2819.2</v>
      </c>
      <c r="G43" s="97"/>
      <c r="H43" s="97"/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5</v>
      </c>
      <c r="D45" s="97">
        <v>3524</v>
      </c>
      <c r="E45" s="97">
        <v>4</v>
      </c>
      <c r="F45" s="97">
        <v>2819.2</v>
      </c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14</v>
      </c>
      <c r="D49" s="96">
        <f>SUM(D50:D53)</f>
        <v>89.91</v>
      </c>
      <c r="E49" s="96">
        <f>SUM(E50:E53)</f>
        <v>14</v>
      </c>
      <c r="F49" s="96">
        <f>SUM(F50:F53)</f>
        <v>90.27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13</v>
      </c>
      <c r="D50" s="97">
        <v>68.77</v>
      </c>
      <c r="E50" s="97">
        <v>13</v>
      </c>
      <c r="F50" s="97">
        <v>68.77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</v>
      </c>
      <c r="D53" s="97">
        <v>21.14</v>
      </c>
      <c r="E53" s="97">
        <v>1</v>
      </c>
      <c r="F53" s="97">
        <v>21.5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80</v>
      </c>
      <c r="D54" s="96">
        <v>28192</v>
      </c>
      <c r="E54" s="96">
        <v>80</v>
      </c>
      <c r="F54" s="96">
        <v>28192</v>
      </c>
      <c r="G54" s="96"/>
      <c r="H54" s="96"/>
      <c r="I54" s="96">
        <v>80</v>
      </c>
      <c r="J54" s="96">
        <v>28192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933</v>
      </c>
      <c r="D55" s="96">
        <f t="shared" si="0"/>
        <v>851736.9699999993</v>
      </c>
      <c r="E55" s="96">
        <f t="shared" si="0"/>
        <v>638</v>
      </c>
      <c r="F55" s="96">
        <f t="shared" si="0"/>
        <v>653146.5800000001</v>
      </c>
      <c r="G55" s="96">
        <f t="shared" si="0"/>
        <v>62</v>
      </c>
      <c r="H55" s="96">
        <f t="shared" si="0"/>
        <v>86810.73</v>
      </c>
      <c r="I55" s="96">
        <f t="shared" si="0"/>
        <v>146</v>
      </c>
      <c r="J55" s="96">
        <f t="shared" si="0"/>
        <v>58007.4</v>
      </c>
      <c r="K55" s="96">
        <f t="shared" si="0"/>
        <v>163</v>
      </c>
      <c r="L55" s="96">
        <f t="shared" si="0"/>
        <v>90290.57000000011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&amp;L7DAEC076&amp;CФорма № 10, Підрозділ: Козятинський міськрайонний суд Вінницької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163</v>
      </c>
      <c r="F4" s="93">
        <f>SUM(F5:F24)</f>
        <v>90290.56999999999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</v>
      </c>
      <c r="F5" s="95">
        <v>4933.6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3754.8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129</v>
      </c>
      <c r="F7" s="95">
        <v>60260.4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6</v>
      </c>
      <c r="F10" s="95">
        <v>9360.17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2114.4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5</v>
      </c>
      <c r="F13" s="95">
        <v>2819.2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704.8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10</v>
      </c>
      <c r="F17" s="95">
        <v>6343.2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123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&amp;L7DAEC076&amp;CФорма № 10, Підрозділ: Козятинський міськрайонний суд Вінницької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2018-08-21T10:25:16Z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10_00133_2.2018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7DAEC076</vt:lpwstr>
  </property>
  <property fmtid="{D5CDD505-2E9C-101B-9397-08002B2CF9AE}" pid="10" name="Підрозд">
    <vt:lpwstr>Козятинський міськрайонний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