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05" windowWidth="8040" windowHeight="4875" tabRatio="832" activeTab="4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Id="145621" calcMode="manual"/>
</workbook>
</file>

<file path=xl/calcChain.xml><?xml version="1.0" encoding="utf-8"?>
<calcChain xmlns="http://schemas.openxmlformats.org/spreadsheetml/2006/main">
  <c r="D5" i="22" l="1"/>
  <c r="D6" i="22"/>
  <c r="G37" i="23"/>
  <c r="G51" i="23"/>
  <c r="L6" i="15"/>
  <c r="L7" i="15"/>
  <c r="L8" i="15"/>
  <c r="L9" i="15"/>
  <c r="L10" i="15"/>
  <c r="L11" i="15"/>
  <c r="L12" i="15"/>
  <c r="L13" i="15"/>
  <c r="E14" i="15"/>
  <c r="F14" i="15"/>
  <c r="G14" i="15"/>
  <c r="H14" i="15"/>
  <c r="I14" i="15"/>
  <c r="J14" i="15"/>
  <c r="D4" i="22"/>
  <c r="K14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E41" i="15"/>
  <c r="L41" i="15"/>
  <c r="F41" i="15"/>
  <c r="F42" i="15"/>
  <c r="D8" i="22"/>
  <c r="G41" i="15"/>
  <c r="G42" i="15"/>
  <c r="H41" i="15"/>
  <c r="H42" i="15"/>
  <c r="D9" i="22"/>
  <c r="I41" i="15"/>
  <c r="I42" i="15"/>
  <c r="J41" i="15"/>
  <c r="D7" i="22"/>
  <c r="K41" i="15"/>
  <c r="K42" i="15"/>
  <c r="E42" i="15"/>
  <c r="D10" i="22"/>
  <c r="L42" i="15"/>
  <c r="J42" i="15"/>
  <c r="D3" i="22"/>
</calcChain>
</file>

<file path=xl/sharedStrings.xml><?xml version="1.0" encoding="utf-8"?>
<sst xmlns="http://schemas.openxmlformats.org/spreadsheetml/2006/main" count="267" uniqueCount="200">
  <si>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</si>
  <si>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</si>
  <si>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</si>
  <si>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</si>
  <si>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</si>
  <si>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</si>
  <si>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</si>
  <si>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</si>
  <si>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</si>
  <si>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</si>
  <si>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</si>
  <si>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</si>
  <si>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</si>
  <si>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</si>
  <si>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</si>
  <si>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</si>
  <si>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</si>
  <si>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</si>
  <si>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</si>
  <si>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</si>
  <si>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</si>
  <si>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</si>
  <si>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</si>
  <si>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</si>
  <si>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</si>
  <si>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</si>
  <si>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</si>
  <si>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</si>
  <si>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</si>
  <si>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</si>
  <si>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</si>
  <si>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</si>
  <si>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</si>
  <si>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</si>
  <si>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</si>
  <si>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</si>
  <si>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</si>
  <si>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</si>
  <si>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</si>
  <si>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</si>
  <si>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</si>
  <si>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</si>
  <si>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</si>
  <si>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</si>
  <si>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</si>
  <si>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</si>
  <si>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</si>
  <si>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</si>
  <si>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</si>
  <si>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</si>
  <si>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</si>
  <si>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</si>
  <si>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</si>
  <si>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</si>
  <si>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</si>
  <si>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</si>
  <si>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</si>
  <si>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</si>
  <si>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</si>
  <si>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</si>
  <si>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</si>
  <si>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</si>
  <si>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</si>
  <si>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</si>
  <si>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</si>
  <si>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</si>
  <si>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</si>
  <si>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</si>
  <si>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</si>
  <si>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</si>
  <si>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</si>
  <si>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</si>
  <si>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</si>
  <si>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</si>
  <si>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</si>
  <si>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</si>
  <si>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</si>
  <si>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</si>
  <si>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</si>
  <si>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</si>
  <si>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</si>
  <si>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</si>
  <si>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</si>
  <si>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</si>
  <si>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</si>
  <si>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</si>
  <si>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</si>
  <si>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</si>
  <si>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</si>
  <si>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</si>
  <si>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</si>
  <si>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</si>
  <si>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</si>
  <si>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</si>
  <si>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</si>
  <si>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</si>
  <si>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</si>
  <si>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</si>
  <si>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</si>
  <si>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</si>
  <si>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</si>
  <si>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</si>
  <si>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</si>
  <si>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</si>
  <si>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</si>
  <si>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</si>
  <si>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</si>
  <si>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</si>
  <si>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</si>
  <si>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</si>
  <si>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</si>
  <si>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</si>
  <si>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</si>
  <si>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</si>
  <si>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</si>
  <si>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</si>
  <si>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</si>
  <si>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</si>
  <si>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</si>
  <si>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</si>
  <si>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</si>
  <si>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</si>
  <si>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</si>
  <si>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</si>
  <si>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</si>
  <si>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</si>
  <si>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</si>
  <si>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</si>
  <si>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</si>
  <si>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</si>
  <si>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</si>
  <si>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</si>
  <si>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</si>
  <si>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</si>
  <si>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</si>
  <si>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</si>
  <si>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</si>
  <si>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</si>
  <si>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</si>
  <si>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</si>
  <si>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</si>
  <si>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</si>
  <si>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</si>
  <si>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</si>
  <si>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</si>
  <si>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</si>
  <si>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</si>
  <si>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</si>
  <si>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</si>
  <si>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</si>
  <si>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</si>
  <si>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</si>
  <si>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</si>
  <si>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</si>
  <si>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</si>
  <si>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</si>
  <si>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</si>
  <si>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</si>
  <si>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</si>
  <si>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</si>
  <si>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</si>
  <si>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</si>
  <si>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</si>
  <si>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</si>
  <si>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</si>
  <si>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</si>
  <si>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</si>
  <si>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</si>
  <si>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</si>
  <si>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</si>
  <si>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</si>
  <si>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</si>
  <si>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</si>
  <si>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</si>
  <si>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</si>
  <si>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</si>
  <si>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</si>
  <si>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</si>
  <si>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</si>
  <si>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</si>
  <si>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</si>
  <si>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</si>
  <si>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</si>
  <si>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</si>
  <si>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</si>
  <si>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</si>
  <si>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</si>
  <si>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</si>
  <si>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</si>
  <si>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</si>
  <si>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</si>
  <si>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Козятинський міськрайонний суд Вінницької області</t>
  </si>
  <si>
    <t>22100.м. Козятин.вул. Грушевського 64</t>
  </si>
  <si>
    <t>Доручення судів України / іноземних судів</t>
  </si>
  <si>
    <t xml:space="preserve">Розглянуто справ судом присяжних </t>
  </si>
  <si>
    <t>В.М. Морозова</t>
  </si>
  <si>
    <t>(04342) 2-40-66</t>
  </si>
  <si>
    <t xml:space="preserve"> nbox@kz.vn.court.gov.ua</t>
  </si>
  <si>
    <t>6 липня 2017 року</t>
  </si>
  <si>
    <t>В.Л. Сєчко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</si>
</sst>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г_р_н_._-;\-* #,##0\ _г_р_н_._-;_-* &quot;-&quot;\ _г_р_н_._-;_-@_-"/>
    <numFmt numFmtId="165" formatCode="0.0%"/>
  </numFmts>
  <fonts count="5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b/>
      <i/>
      <sz val="9"/>
      <name val="Times New Roman"/>
      <family val="1"/>
      <charset val="204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4" fillId="0" borderId="0"/>
    <xf numFmtId="164" fontId="1" fillId="0" borderId="0" applyFont="0" applyFill="0" applyBorder="0" applyAlignment="0" applyProtection="0"/>
  </cellStyleXfs>
  <cellXfs count="303">
    <xf numFmtId="0" fontId="0" fillId="0" borderId="0" xfId="0"/>
    <xf numFmtId="0" fontId="4" fillId="0" borderId="0" xfId="0" applyFont="1" applyProtection="1"/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4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6" fillId="0" borderId="0" xfId="42" applyNumberFormat="1" applyFont="1" applyFill="1" applyBorder="1" applyAlignment="1" applyProtection="1">
      <alignment horizontal="center"/>
    </xf>
    <xf numFmtId="0" fontId="21" fillId="0" borderId="0" xfId="42" applyNumberFormat="1" applyFont="1" applyFill="1" applyBorder="1" applyAlignment="1" applyProtection="1"/>
    <xf numFmtId="0" fontId="21" fillId="0" borderId="0" xfId="42" applyNumberFormat="1" applyFont="1" applyFill="1" applyBorder="1" applyAlignment="1" applyProtection="1">
      <alignment horizontal="right"/>
    </xf>
    <xf numFmtId="0" fontId="22" fillId="0" borderId="0" xfId="42" applyNumberFormat="1" applyFont="1" applyFill="1" applyBorder="1" applyAlignment="1" applyProtection="1">
      <alignment horizontal="center"/>
    </xf>
    <xf numFmtId="0" fontId="6" fillId="0" borderId="10" xfId="42" applyNumberFormat="1" applyFont="1" applyFill="1" applyBorder="1" applyAlignment="1" applyProtection="1">
      <alignment horizontal="center"/>
    </xf>
    <xf numFmtId="0" fontId="23" fillId="0" borderId="11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/>
    <xf numFmtId="0" fontId="23" fillId="0" borderId="0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14" fillId="0" borderId="13" xfId="42" applyNumberFormat="1" applyFont="1" applyFill="1" applyBorder="1" applyAlignment="1" applyProtection="1">
      <alignment horizontal="left" wrapText="1"/>
    </xf>
    <xf numFmtId="0" fontId="2" fillId="0" borderId="0" xfId="42" applyNumberFormat="1" applyFont="1" applyFill="1" applyBorder="1" applyAlignment="1" applyProtection="1">
      <alignment horizontal="center"/>
    </xf>
    <xf numFmtId="0" fontId="14" fillId="0" borderId="13" xfId="42" applyNumberFormat="1" applyFont="1" applyFill="1" applyBorder="1" applyAlignment="1" applyProtection="1"/>
    <xf numFmtId="0" fontId="14" fillId="0" borderId="11" xfId="42" applyNumberFormat="1" applyFont="1" applyFill="1" applyBorder="1" applyAlignment="1" applyProtection="1"/>
    <xf numFmtId="0" fontId="14" fillId="0" borderId="0" xfId="42" applyNumberFormat="1" applyFont="1" applyFill="1" applyBorder="1" applyAlignment="1" applyProtection="1"/>
    <xf numFmtId="0" fontId="2" fillId="0" borderId="11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/>
    <xf numFmtId="0" fontId="6" fillId="0" borderId="14" xfId="42" applyNumberFormat="1" applyFont="1" applyFill="1" applyBorder="1" applyAlignment="1" applyProtection="1"/>
    <xf numFmtId="0" fontId="6" fillId="0" borderId="15" xfId="42" applyNumberFormat="1" applyFont="1" applyFill="1" applyBorder="1" applyAlignment="1" applyProtection="1"/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Font="1"/>
    <xf numFmtId="0" fontId="2" fillId="0" borderId="12" xfId="42" applyNumberFormat="1" applyFont="1" applyFill="1" applyBorder="1" applyAlignment="1" applyProtection="1"/>
    <xf numFmtId="0" fontId="2" fillId="0" borderId="13" xfId="42" applyNumberFormat="1" applyFont="1" applyFill="1" applyBorder="1" applyAlignment="1" applyProtection="1"/>
    <xf numFmtId="0" fontId="2" fillId="0" borderId="18" xfId="42" applyNumberFormat="1" applyFont="1" applyFill="1" applyBorder="1" applyAlignment="1" applyProtection="1"/>
    <xf numFmtId="0" fontId="2" fillId="0" borderId="15" xfId="42" applyNumberFormat="1" applyFont="1" applyFill="1" applyBorder="1" applyAlignment="1" applyProtection="1"/>
    <xf numFmtId="0" fontId="2" fillId="0" borderId="19" xfId="42" applyNumberFormat="1" applyFont="1" applyFill="1" applyBorder="1" applyAlignment="1" applyProtection="1"/>
    <xf numFmtId="0" fontId="5" fillId="0" borderId="10" xfId="44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6" fillId="0" borderId="20" xfId="0" applyNumberFormat="1" applyFont="1" applyFill="1" applyBorder="1" applyAlignment="1" applyProtection="1">
      <alignment vertical="center"/>
    </xf>
    <xf numFmtId="0" fontId="6" fillId="0" borderId="21" xfId="0" applyNumberFormat="1" applyFont="1" applyFill="1" applyBorder="1" applyAlignment="1" applyProtection="1">
      <alignment vertical="center"/>
    </xf>
    <xf numFmtId="0" fontId="6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2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3" applyNumberFormat="1" applyFont="1" applyFill="1" applyBorder="1" applyAlignment="1">
      <alignment horizontal="center" vertical="center" wrapText="1"/>
    </xf>
    <xf numFmtId="0" fontId="15" fillId="0" borderId="10" xfId="43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4" fillId="0" borderId="0" xfId="0" applyFont="1" applyAlignment="1"/>
    <xf numFmtId="0" fontId="2" fillId="0" borderId="0" xfId="0" applyFont="1" applyBorder="1" applyAlignment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165" fontId="2" fillId="0" borderId="10" xfId="0" applyNumberFormat="1" applyFont="1" applyFill="1" applyBorder="1" applyAlignment="1" applyProtection="1">
      <alignment horizontal="right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1" fillId="0" borderId="0" xfId="42" applyNumberFormat="1" applyFont="1" applyFill="1" applyBorder="1" applyAlignment="1" applyProtection="1">
      <alignment horizontal="center"/>
    </xf>
    <xf numFmtId="0" fontId="13" fillId="0" borderId="0" xfId="42" applyNumberFormat="1" applyFont="1" applyFill="1" applyBorder="1" applyAlignment="1" applyProtection="1">
      <alignment horizontal="center"/>
    </xf>
    <xf numFmtId="0" fontId="6" fillId="0" borderId="20" xfId="42" applyNumberFormat="1" applyFont="1" applyFill="1" applyBorder="1" applyAlignment="1" applyProtection="1">
      <alignment horizontal="center"/>
    </xf>
    <xf numFmtId="0" fontId="6" fillId="0" borderId="21" xfId="42" applyNumberFormat="1" applyFont="1" applyFill="1" applyBorder="1" applyAlignment="1" applyProtection="1">
      <alignment horizontal="center"/>
    </xf>
    <xf numFmtId="0" fontId="6" fillId="0" borderId="22" xfId="42" applyNumberFormat="1" applyFont="1" applyFill="1" applyBorder="1" applyAlignment="1" applyProtection="1">
      <alignment horizontal="center"/>
    </xf>
    <xf numFmtId="0" fontId="14" fillId="0" borderId="11" xfId="42" applyNumberFormat="1" applyFont="1" applyFill="1" applyBorder="1" applyAlignment="1" applyProtection="1">
      <alignment horizontal="left" wrapText="1"/>
    </xf>
    <xf numFmtId="0" fontId="14" fillId="0" borderId="0" xfId="42" applyNumberFormat="1" applyFont="1" applyFill="1" applyBorder="1" applyAlignment="1" applyProtection="1">
      <alignment horizontal="left" wrapText="1"/>
    </xf>
    <xf numFmtId="0" fontId="14" fillId="0" borderId="12" xfId="42" applyNumberFormat="1" applyFont="1" applyFill="1" applyBorder="1" applyAlignment="1" applyProtection="1">
      <alignment horizontal="left" wrapText="1"/>
    </xf>
    <xf numFmtId="0" fontId="2" fillId="0" borderId="11" xfId="42" applyNumberFormat="1" applyFont="1" applyFill="1" applyBorder="1" applyAlignment="1" applyProtection="1">
      <alignment horizontal="center"/>
    </xf>
    <xf numFmtId="0" fontId="2" fillId="0" borderId="0" xfId="42" applyNumberFormat="1" applyFont="1" applyFill="1" applyBorder="1" applyAlignment="1" applyProtection="1">
      <alignment horizontal="center"/>
    </xf>
    <xf numFmtId="0" fontId="22" fillId="0" borderId="11" xfId="42" applyNumberFormat="1" applyFont="1" applyFill="1" applyBorder="1" applyAlignment="1" applyProtection="1">
      <alignment horizontal="center"/>
    </xf>
    <xf numFmtId="0" fontId="22" fillId="0" borderId="0" xfId="42" applyNumberFormat="1" applyFont="1" applyFill="1" applyBorder="1" applyAlignment="1" applyProtection="1">
      <alignment horizontal="center"/>
    </xf>
    <xf numFmtId="0" fontId="22" fillId="0" borderId="12" xfId="42" applyNumberFormat="1" applyFont="1" applyFill="1" applyBorder="1" applyAlignment="1" applyProtection="1">
      <alignment horizontal="center"/>
    </xf>
    <xf numFmtId="0" fontId="2" fillId="0" borderId="11" xfId="42" applyNumberFormat="1" applyFont="1" applyFill="1" applyBorder="1" applyAlignment="1" applyProtection="1"/>
    <xf numFmtId="0" fontId="2" fillId="0" borderId="0" xfId="42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2" applyNumberFormat="1" applyFont="1" applyFill="1" applyBorder="1" applyAlignment="1" applyProtection="1">
      <alignment horizontal="center" wrapText="1"/>
    </xf>
    <xf numFmtId="0" fontId="2" fillId="0" borderId="16" xfId="42" applyNumberFormat="1" applyFont="1" applyFill="1" applyBorder="1" applyAlignment="1" applyProtection="1">
      <alignment horizontal="center"/>
    </xf>
    <xf numFmtId="0" fontId="2" fillId="0" borderId="17" xfId="42" applyNumberFormat="1" applyFont="1" applyFill="1" applyBorder="1" applyAlignment="1" applyProtection="1">
      <alignment horizontal="center"/>
    </xf>
    <xf numFmtId="0" fontId="2" fillId="0" borderId="16" xfId="42" applyNumberFormat="1" applyFont="1" applyFill="1" applyBorder="1" applyAlignment="1" applyProtection="1"/>
    <xf numFmtId="0" fontId="2" fillId="0" borderId="17" xfId="42" applyNumberFormat="1" applyFont="1" applyFill="1" applyBorder="1" applyAlignment="1" applyProtection="1"/>
    <xf numFmtId="0" fontId="2" fillId="0" borderId="0" xfId="42" applyNumberFormat="1" applyFont="1" applyFill="1" applyBorder="1" applyAlignment="1" applyProtection="1">
      <alignment horizontal="left" vertical="top" wrapText="1"/>
    </xf>
    <xf numFmtId="0" fontId="2" fillId="0" borderId="12" xfId="42" applyNumberFormat="1" applyFont="1" applyFill="1" applyBorder="1" applyAlignment="1" applyProtection="1">
      <alignment horizontal="left" vertical="top" wrapText="1"/>
    </xf>
    <xf numFmtId="0" fontId="2" fillId="0" borderId="11" xfId="42" applyFont="1" applyBorder="1" applyAlignment="1">
      <alignment horizontal="center" vertical="center"/>
    </xf>
    <xf numFmtId="0" fontId="2" fillId="0" borderId="0" xfId="42" applyFont="1" applyAlignment="1">
      <alignment horizontal="center" vertical="center"/>
    </xf>
    <xf numFmtId="0" fontId="2" fillId="0" borderId="11" xfId="42" applyNumberFormat="1" applyFont="1" applyFill="1" applyBorder="1" applyAlignment="1" applyProtection="1">
      <alignment horizontal="center" vertical="center"/>
    </xf>
    <xf numFmtId="0" fontId="2" fillId="0" borderId="0" xfId="42" applyNumberFormat="1" applyFont="1" applyFill="1" applyBorder="1" applyAlignment="1" applyProtection="1">
      <alignment horizontal="center" vertical="center"/>
    </xf>
    <xf numFmtId="0" fontId="14" fillId="0" borderId="11" xfId="42" applyNumberFormat="1" applyFont="1" applyFill="1" applyBorder="1" applyAlignment="1" applyProtection="1">
      <alignment horizontal="left"/>
    </xf>
    <xf numFmtId="0" fontId="14" fillId="0" borderId="0" xfId="42" applyNumberFormat="1" applyFont="1" applyFill="1" applyBorder="1" applyAlignment="1" applyProtection="1">
      <alignment horizontal="left"/>
    </xf>
    <xf numFmtId="0" fontId="14" fillId="0" borderId="12" xfId="42" applyNumberFormat="1" applyFont="1" applyFill="1" applyBorder="1" applyAlignment="1" applyProtection="1">
      <alignment horizontal="left"/>
    </xf>
    <xf numFmtId="0" fontId="14" fillId="0" borderId="13" xfId="42" applyNumberFormat="1" applyFont="1" applyFill="1" applyBorder="1" applyAlignment="1" applyProtection="1">
      <alignment horizont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5" fillId="0" borderId="20" xfId="44" applyNumberFormat="1" applyFont="1" applyFill="1" applyBorder="1" applyAlignment="1" applyProtection="1">
      <alignment horizontal="left" vertical="center" wrapText="1"/>
    </xf>
    <xf numFmtId="0" fontId="5" fillId="0" borderId="22" xfId="44" applyNumberFormat="1" applyFont="1" applyFill="1" applyBorder="1" applyAlignment="1" applyProtection="1">
      <alignment horizontal="left" vertical="center" wrapText="1"/>
    </xf>
    <xf numFmtId="0" fontId="6" fillId="0" borderId="23" xfId="0" applyNumberFormat="1" applyFont="1" applyFill="1" applyBorder="1" applyAlignment="1" applyProtection="1">
      <alignment horizontal="center" vertical="center" textRotation="90"/>
    </xf>
    <xf numFmtId="0" fontId="6" fillId="0" borderId="13" xfId="0" applyNumberFormat="1" applyFont="1" applyFill="1" applyBorder="1" applyAlignment="1" applyProtection="1">
      <alignment horizontal="center" vertical="center" textRotation="90"/>
    </xf>
    <xf numFmtId="0" fontId="6" fillId="0" borderId="24" xfId="0" applyNumberFormat="1" applyFont="1" applyFill="1" applyBorder="1" applyAlignment="1" applyProtection="1">
      <alignment horizontal="center" vertical="center" textRotation="90"/>
    </xf>
    <xf numFmtId="0" fontId="5" fillId="0" borderId="2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7" fillId="0" borderId="20" xfId="44" applyNumberFormat="1" applyFont="1" applyFill="1" applyBorder="1" applyAlignment="1" applyProtection="1">
      <alignment horizontal="left" vertical="center" wrapText="1"/>
    </xf>
    <xf numFmtId="0" fontId="47" fillId="0" borderId="22" xfId="44" applyNumberFormat="1" applyFont="1" applyFill="1" applyBorder="1" applyAlignment="1" applyProtection="1">
      <alignment horizontal="left" vertical="center" wrapText="1"/>
    </xf>
    <xf numFmtId="0" fontId="51" fillId="0" borderId="20" xfId="0" applyNumberFormat="1" applyFont="1" applyBorder="1" applyAlignment="1">
      <alignment horizontal="left" vertical="center" wrapText="1"/>
    </xf>
    <xf numFmtId="0" fontId="51" fillId="0" borderId="22" xfId="0" applyNumberFormat="1" applyFont="1" applyBorder="1" applyAlignment="1">
      <alignment horizontal="left" vertical="center" wrapText="1"/>
    </xf>
    <xf numFmtId="0" fontId="52" fillId="0" borderId="1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Fill="1" applyBorder="1" applyAlignment="1" applyProtection="1">
      <alignment horizontal="center" textRotation="90"/>
    </xf>
    <xf numFmtId="0" fontId="6" fillId="0" borderId="13" xfId="0" applyNumberFormat="1" applyFont="1" applyFill="1" applyBorder="1" applyAlignment="1" applyProtection="1">
      <alignment horizontal="center" textRotation="90"/>
    </xf>
    <xf numFmtId="0" fontId="6" fillId="0" borderId="24" xfId="0" applyNumberFormat="1" applyFont="1" applyFill="1" applyBorder="1" applyAlignment="1" applyProtection="1">
      <alignment horizontal="center" textRotation="90"/>
    </xf>
    <xf numFmtId="0" fontId="52" fillId="0" borderId="10" xfId="0" applyNumberFormat="1" applyFont="1" applyBorder="1" applyAlignment="1">
      <alignment horizontal="center" vertical="center" wrapText="1"/>
    </xf>
    <xf numFmtId="0" fontId="53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4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left"/>
    </xf>
    <xf numFmtId="16" fontId="6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6" fillId="0" borderId="20" xfId="0" applyNumberFormat="1" applyFont="1" applyFill="1" applyBorder="1" applyAlignment="1">
      <alignment horizontal="left" vertical="center" wrapText="1"/>
    </xf>
    <xf numFmtId="16" fontId="6" fillId="0" borderId="21" xfId="0" applyNumberFormat="1" applyFont="1" applyFill="1" applyBorder="1" applyAlignment="1">
      <alignment horizontal="left" vertical="center" wrapText="1"/>
    </xf>
    <xf numFmtId="16" fontId="6" fillId="0" borderId="22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0" xfId="0" applyNumberFormat="1" applyFont="1" applyFill="1" applyBorder="1" applyAlignment="1" applyProtection="1">
      <alignment horizontal="left" vertical="center" wrapText="1"/>
    </xf>
    <xf numFmtId="0" fontId="6" fillId="0" borderId="21" xfId="0" applyNumberFormat="1" applyFont="1" applyFill="1" applyBorder="1" applyAlignment="1" applyProtection="1">
      <alignment horizontal="left" vertical="center" wrapText="1"/>
    </xf>
    <xf numFmtId="0" fontId="6" fillId="0" borderId="22" xfId="0" applyNumberFormat="1" applyFont="1" applyFill="1" applyBorder="1" applyAlignment="1" applyProtection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6" fillId="0" borderId="23" xfId="0" applyFont="1" applyFill="1" applyBorder="1" applyAlignment="1" applyProtection="1">
      <alignment horizontal="center" vertical="center" textRotation="90" wrapText="1"/>
    </xf>
    <xf numFmtId="0" fontId="6" fillId="0" borderId="13" xfId="0" applyFont="1" applyFill="1" applyBorder="1" applyAlignment="1" applyProtection="1">
      <alignment horizontal="center" vertical="center" textRotation="90" wrapText="1"/>
    </xf>
    <xf numFmtId="0" fontId="6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2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22" xfId="0" applyFont="1" applyBorder="1" applyAlignment="1" applyProtection="1">
      <alignment horizontal="center" vertical="center"/>
    </xf>
    <xf numFmtId="49" fontId="43" fillId="0" borderId="14" xfId="43" applyNumberFormat="1" applyFont="1" applyFill="1" applyBorder="1" applyAlignment="1">
      <alignment horizontal="center" vertical="center" wrapText="1"/>
    </xf>
    <xf numFmtId="49" fontId="43" fillId="0" borderId="15" xfId="43" applyNumberFormat="1" applyFont="1" applyFill="1" applyBorder="1" applyAlignment="1">
      <alignment horizontal="center" vertical="center" wrapText="1"/>
    </xf>
    <xf numFmtId="49" fontId="43" fillId="0" borderId="19" xfId="43" applyNumberFormat="1" applyFont="1" applyFill="1" applyBorder="1" applyAlignment="1">
      <alignment horizontal="center" vertical="center" wrapText="1"/>
    </xf>
    <xf numFmtId="49" fontId="43" fillId="0" borderId="18" xfId="43" applyNumberFormat="1" applyFont="1" applyFill="1" applyBorder="1" applyAlignment="1">
      <alignment horizontal="center" vertical="center" wrapText="1"/>
    </xf>
    <xf numFmtId="49" fontId="43" fillId="0" borderId="16" xfId="43" applyNumberFormat="1" applyFont="1" applyFill="1" applyBorder="1" applyAlignment="1">
      <alignment horizontal="center" vertical="center" wrapText="1"/>
    </xf>
    <xf numFmtId="49" fontId="43" fillId="0" borderId="17" xfId="43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6" fillId="0" borderId="20" xfId="0" applyFont="1" applyBorder="1" applyAlignment="1" applyProtection="1">
      <alignment horizontal="left" vertical="center" wrapText="1"/>
    </xf>
    <xf numFmtId="0" fontId="6" fillId="0" borderId="21" xfId="0" applyFont="1" applyBorder="1" applyAlignment="1" applyProtection="1">
      <alignment horizontal="left" vertical="center" wrapText="1"/>
    </xf>
    <xf numFmtId="0" fontId="6" fillId="0" borderId="22" xfId="0" applyFont="1" applyBorder="1" applyAlignment="1" applyProtection="1">
      <alignment horizontal="left" vertical="center" wrapText="1"/>
    </xf>
    <xf numFmtId="0" fontId="43" fillId="0" borderId="20" xfId="0" applyFont="1" applyBorder="1" applyAlignment="1" applyProtection="1">
      <alignment horizontal="left" vertical="center"/>
    </xf>
    <xf numFmtId="0" fontId="43" fillId="0" borderId="21" xfId="0" applyFont="1" applyBorder="1" applyAlignment="1" applyProtection="1">
      <alignment horizontal="left" vertical="center"/>
    </xf>
    <xf numFmtId="0" fontId="43" fillId="0" borderId="22" xfId="0" applyFont="1" applyBorder="1" applyAlignment="1" applyProtection="1">
      <alignment horizontal="left" vertical="center"/>
    </xf>
    <xf numFmtId="0" fontId="46" fillId="0" borderId="20" xfId="0" applyFont="1" applyFill="1" applyBorder="1" applyAlignment="1" applyProtection="1">
      <alignment horizontal="left" vertical="center" wrapText="1"/>
    </xf>
    <xf numFmtId="0" fontId="46" fillId="0" borderId="21" xfId="0" applyFont="1" applyFill="1" applyBorder="1" applyAlignment="1" applyProtection="1">
      <alignment horizontal="left" vertical="center" wrapText="1"/>
    </xf>
    <xf numFmtId="0" fontId="46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6" fillId="0" borderId="20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left" vertical="center" wrapText="1"/>
    </xf>
    <xf numFmtId="0" fontId="6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 applyProtection="1">
      <alignment horizontal="center" vertical="center" textRotation="90" wrapText="1"/>
    </xf>
    <xf numFmtId="0" fontId="44" fillId="0" borderId="14" xfId="0" applyFont="1" applyBorder="1" applyAlignment="1" applyProtection="1">
      <alignment horizontal="center" vertical="center" wrapText="1"/>
    </xf>
    <xf numFmtId="0" fontId="44" fillId="0" borderId="19" xfId="0" applyFont="1" applyBorder="1" applyAlignment="1" applyProtection="1">
      <alignment horizontal="center" vertical="center" wrapText="1"/>
    </xf>
    <xf numFmtId="0" fontId="44" fillId="0" borderId="18" xfId="0" applyFont="1" applyBorder="1" applyAlignment="1" applyProtection="1">
      <alignment horizontal="center" vertical="center" wrapText="1"/>
    </xf>
    <xf numFmtId="0" fontId="44" fillId="0" borderId="17" xfId="0" applyFont="1" applyBorder="1" applyAlignment="1" applyProtection="1">
      <alignment horizontal="center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Звичайний" xfId="0" builtinId="0"/>
    <cellStyle name="Обычный 2" xfId="42"/>
    <cellStyle name="Обычный_Шаблон формы 1 (исправления на 2003)" xfId="43"/>
    <cellStyle name="Фінансовий [0]" xfId="44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6" zoomScale="115" zoomScaleNormal="115" zoomScaleSheetLayoutView="130" workbookViewId="0">
      <selection activeCell="B20" sqref="B20:D20"/>
    </sheetView>
  </sheetViews>
  <sheetFormatPr defaultRowHeight="12.75" x14ac:dyDescent="0.2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 x14ac:dyDescent="0.2">
      <c r="E1" s="15" t="s">
        <v>12</v>
      </c>
    </row>
    <row r="3" spans="1:8" ht="15.75" customHeight="1" x14ac:dyDescent="0.3">
      <c r="B3" s="109" t="s">
        <v>127</v>
      </c>
      <c r="C3" s="109"/>
      <c r="D3" s="109"/>
      <c r="E3" s="109"/>
      <c r="F3" s="109"/>
      <c r="G3" s="109"/>
      <c r="H3" s="109"/>
    </row>
    <row r="4" spans="1:8" ht="14.25" customHeight="1" x14ac:dyDescent="0.25">
      <c r="B4" s="110"/>
      <c r="C4" s="110"/>
      <c r="D4" s="110"/>
      <c r="E4" s="110"/>
      <c r="F4" s="110"/>
      <c r="G4" s="110"/>
      <c r="H4" s="110"/>
    </row>
    <row r="5" spans="1:8" ht="18.95" customHeight="1" x14ac:dyDescent="0.3">
      <c r="B5" s="109"/>
      <c r="C5" s="109"/>
      <c r="D5" s="109"/>
      <c r="E5" s="109"/>
      <c r="F5" s="109"/>
      <c r="G5" s="109"/>
      <c r="H5" s="109"/>
    </row>
    <row r="6" spans="1:8" ht="18.95" customHeight="1" x14ac:dyDescent="0.3">
      <c r="B6" s="16"/>
      <c r="C6" s="109" t="s">
        <v>190</v>
      </c>
      <c r="D6" s="109"/>
      <c r="E6" s="109"/>
      <c r="F6" s="109"/>
      <c r="G6" s="109"/>
      <c r="H6" s="16"/>
    </row>
    <row r="7" spans="1:8" x14ac:dyDescent="0.2">
      <c r="E7" s="18" t="s">
        <v>13</v>
      </c>
    </row>
    <row r="8" spans="1:8" ht="18.95" customHeight="1" x14ac:dyDescent="0.3">
      <c r="D8" s="17"/>
      <c r="F8" s="16"/>
      <c r="G8" s="16"/>
      <c r="H8" s="16"/>
    </row>
    <row r="9" spans="1:8" ht="12.95" customHeight="1" x14ac:dyDescent="0.2">
      <c r="E9" s="18"/>
      <c r="F9" s="32"/>
      <c r="G9" s="32"/>
      <c r="H9" s="32"/>
    </row>
    <row r="10" spans="1:8" ht="12.95" customHeight="1" x14ac:dyDescent="0.2">
      <c r="E10" s="18"/>
      <c r="F10" s="32"/>
      <c r="G10" s="32"/>
      <c r="H10" s="32"/>
    </row>
    <row r="11" spans="1:8" ht="12.95" customHeight="1" x14ac:dyDescent="0.2">
      <c r="B11" s="35"/>
      <c r="C11" s="35"/>
      <c r="D11" s="35"/>
      <c r="E11" s="35"/>
    </row>
    <row r="12" spans="1:8" ht="12.95" customHeight="1" x14ac:dyDescent="0.2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8" ht="12.95" customHeight="1" x14ac:dyDescent="0.2">
      <c r="A13" s="38"/>
      <c r="B13" s="20"/>
      <c r="C13" s="21"/>
      <c r="D13" s="38"/>
      <c r="E13" s="39"/>
      <c r="F13" s="31"/>
      <c r="G13" s="22" t="s">
        <v>128</v>
      </c>
    </row>
    <row r="14" spans="1:8" ht="37.5" customHeight="1" x14ac:dyDescent="0.2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8" ht="12.75" customHeight="1" x14ac:dyDescent="0.2">
      <c r="A15" s="38"/>
      <c r="B15" s="23"/>
      <c r="C15" s="24"/>
      <c r="D15" s="25"/>
      <c r="E15" s="26"/>
      <c r="G15" s="27" t="s">
        <v>16</v>
      </c>
    </row>
    <row r="16" spans="1:8" ht="12.75" customHeight="1" x14ac:dyDescent="0.2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9" ht="12.75" customHeight="1" x14ac:dyDescent="0.2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9" ht="12.75" customHeight="1" x14ac:dyDescent="0.2">
      <c r="A18" s="38"/>
      <c r="B18" s="114" t="s">
        <v>19</v>
      </c>
      <c r="C18" s="115"/>
      <c r="D18" s="116"/>
      <c r="E18" s="141"/>
    </row>
    <row r="19" spans="1:9" ht="12.75" customHeight="1" x14ac:dyDescent="0.2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9" ht="12.95" customHeight="1" x14ac:dyDescent="0.2">
      <c r="A20" s="38"/>
      <c r="B20" s="138"/>
      <c r="C20" s="139"/>
      <c r="D20" s="140"/>
      <c r="E20" s="141"/>
      <c r="F20" s="117"/>
      <c r="G20" s="118"/>
      <c r="H20" s="118"/>
    </row>
    <row r="21" spans="1:9" ht="12.95" customHeight="1" x14ac:dyDescent="0.2">
      <c r="A21" s="38"/>
      <c r="B21" s="29"/>
      <c r="C21" s="30"/>
      <c r="D21" s="38"/>
      <c r="E21" s="39"/>
      <c r="F21" s="117"/>
      <c r="G21" s="118"/>
      <c r="H21" s="118"/>
    </row>
    <row r="22" spans="1:9" ht="12.95" customHeight="1" x14ac:dyDescent="0.2">
      <c r="A22" s="38"/>
      <c r="B22" s="31"/>
      <c r="C22" s="32"/>
      <c r="D22" s="38"/>
      <c r="E22" s="28"/>
    </row>
    <row r="23" spans="1:9" ht="12.95" customHeight="1" x14ac:dyDescent="0.2">
      <c r="B23" s="41"/>
      <c r="C23" s="41"/>
      <c r="D23" s="41"/>
      <c r="E23" s="41"/>
    </row>
    <row r="24" spans="1:9" ht="12.95" customHeight="1" x14ac:dyDescent="0.2">
      <c r="B24" s="32"/>
      <c r="C24" s="32"/>
      <c r="D24" s="32"/>
      <c r="E24" s="32"/>
    </row>
    <row r="25" spans="1:9" ht="12.95" customHeight="1" x14ac:dyDescent="0.2">
      <c r="B25" s="32"/>
      <c r="C25" s="32"/>
      <c r="D25" s="32"/>
      <c r="E25" s="32"/>
    </row>
    <row r="26" spans="1:9" ht="12.95" customHeight="1" x14ac:dyDescent="0.2">
      <c r="B26" s="32"/>
      <c r="C26" s="32"/>
      <c r="D26" s="32"/>
      <c r="E26" s="32"/>
    </row>
    <row r="27" spans="1:9" ht="12.95" customHeight="1" x14ac:dyDescent="0.2">
      <c r="B27" s="32"/>
      <c r="C27" s="32"/>
      <c r="D27" s="32"/>
      <c r="E27" s="32"/>
    </row>
    <row r="28" spans="1:9" ht="12.95" customHeight="1" x14ac:dyDescent="0.2">
      <c r="B28" s="32"/>
      <c r="C28" s="32"/>
      <c r="D28" s="32"/>
      <c r="E28" s="32"/>
    </row>
    <row r="30" spans="1:9" ht="12.95" customHeight="1" x14ac:dyDescent="0.2">
      <c r="B30" s="35"/>
      <c r="C30" s="35"/>
      <c r="D30" s="35"/>
      <c r="E30" s="35"/>
      <c r="F30" s="35"/>
      <c r="G30" s="35"/>
      <c r="H30" s="35"/>
    </row>
    <row r="31" spans="1:9" ht="12.95" customHeight="1" x14ac:dyDescent="0.2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 x14ac:dyDescent="0.2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 x14ac:dyDescent="0.2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95" customHeight="1" x14ac:dyDescent="0.2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 x14ac:dyDescent="0.2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95" customHeight="1" x14ac:dyDescent="0.2">
      <c r="A36" s="38"/>
      <c r="B36" s="31"/>
      <c r="C36" s="32"/>
      <c r="D36" s="132"/>
      <c r="E36" s="132"/>
      <c r="F36" s="132"/>
      <c r="G36" s="132"/>
      <c r="H36" s="133"/>
      <c r="I36" s="32"/>
    </row>
    <row r="37" spans="1:9" ht="12.95" customHeight="1" x14ac:dyDescent="0.2">
      <c r="A37" s="38"/>
      <c r="B37" s="124"/>
      <c r="C37" s="125"/>
      <c r="D37" s="125"/>
      <c r="E37" s="125"/>
      <c r="F37" s="125"/>
      <c r="G37" s="125"/>
      <c r="H37" s="126"/>
    </row>
    <row r="38" spans="1:9" ht="12.75" customHeight="1" x14ac:dyDescent="0.2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95" customHeight="1" x14ac:dyDescent="0.2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 x14ac:dyDescent="0.2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95" customHeight="1" x14ac:dyDescent="0.2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95" customHeight="1" x14ac:dyDescent="0.2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 x14ac:dyDescent="0.2">
      <c r="B43" s="41"/>
      <c r="C43" s="41"/>
      <c r="D43" s="41"/>
      <c r="E43" s="41"/>
      <c r="F43" s="41"/>
      <c r="G43" s="41"/>
      <c r="H43" s="41"/>
    </row>
  </sheetData>
  <mergeCells count="23">
    <mergeCell ref="E17:E20"/>
    <mergeCell ref="B17:D17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B3:H3"/>
    <mergeCell ref="B4:H4"/>
    <mergeCell ref="B5:H5"/>
    <mergeCell ref="B12:D12"/>
    <mergeCell ref="B14:D14"/>
  </mergeCells>
  <phoneticPr fontId="3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&amp;C&amp;L2F256151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29" zoomScaleNormal="100" workbookViewId="0">
      <selection activeCell="E35" sqref="E35"/>
    </sheetView>
  </sheetViews>
  <sheetFormatPr defaultRowHeight="15.75" x14ac:dyDescent="0.2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 x14ac:dyDescent="0.2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 x14ac:dyDescent="0.2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 x14ac:dyDescent="0.2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 x14ac:dyDescent="0.2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 x14ac:dyDescent="0.15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 x14ac:dyDescent="0.2">
      <c r="A6" s="147" t="s">
        <v>45</v>
      </c>
      <c r="B6" s="145" t="s">
        <v>25</v>
      </c>
      <c r="C6" s="146"/>
      <c r="D6" s="43">
        <v>1</v>
      </c>
      <c r="E6" s="90">
        <v>214</v>
      </c>
      <c r="F6" s="90">
        <v>115</v>
      </c>
      <c r="G6" s="90">
        <v>2</v>
      </c>
      <c r="H6" s="90">
        <v>105</v>
      </c>
      <c r="I6" s="90" t="s">
        <v>183</v>
      </c>
      <c r="J6" s="90">
        <v>109</v>
      </c>
      <c r="K6" s="91">
        <v>26</v>
      </c>
      <c r="L6" s="101">
        <f t="shared" ref="L6:L42" si="0">E6-F6</f>
        <v>99</v>
      </c>
    </row>
    <row r="7" spans="1:12" s="8" customFormat="1" ht="24.75" customHeight="1" x14ac:dyDescent="0.2">
      <c r="A7" s="148"/>
      <c r="B7" s="145" t="s">
        <v>135</v>
      </c>
      <c r="C7" s="146"/>
      <c r="D7" s="43">
        <v>2</v>
      </c>
      <c r="E7" s="90">
        <v>202</v>
      </c>
      <c r="F7" s="90">
        <v>201</v>
      </c>
      <c r="G7" s="90"/>
      <c r="H7" s="90">
        <v>198</v>
      </c>
      <c r="I7" s="90">
        <v>176</v>
      </c>
      <c r="J7" s="90">
        <v>4</v>
      </c>
      <c r="K7" s="91"/>
      <c r="L7" s="101">
        <f t="shared" si="0"/>
        <v>1</v>
      </c>
    </row>
    <row r="8" spans="1:12" s="8" customFormat="1" ht="24" customHeight="1" x14ac:dyDescent="0.2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 t="shared" si="0"/>
        <v>0</v>
      </c>
    </row>
    <row r="9" spans="1:12" s="8" customFormat="1" ht="18.75" customHeight="1" x14ac:dyDescent="0.2">
      <c r="A9" s="148"/>
      <c r="B9" s="145" t="s">
        <v>30</v>
      </c>
      <c r="C9" s="146"/>
      <c r="D9" s="43">
        <v>4</v>
      </c>
      <c r="E9" s="90">
        <v>56</v>
      </c>
      <c r="F9" s="90">
        <v>55</v>
      </c>
      <c r="G9" s="90"/>
      <c r="H9" s="90">
        <v>53</v>
      </c>
      <c r="I9" s="90">
        <v>49</v>
      </c>
      <c r="J9" s="90">
        <v>3</v>
      </c>
      <c r="K9" s="91"/>
      <c r="L9" s="101">
        <f t="shared" si="0"/>
        <v>1</v>
      </c>
    </row>
    <row r="10" spans="1:12" s="8" customFormat="1" ht="27" customHeight="1" x14ac:dyDescent="0.2">
      <c r="A10" s="148"/>
      <c r="B10" s="145" t="s">
        <v>32</v>
      </c>
      <c r="C10" s="146"/>
      <c r="D10" s="43">
        <v>5</v>
      </c>
      <c r="E10" s="90"/>
      <c r="F10" s="90"/>
      <c r="G10" s="90"/>
      <c r="H10" s="90"/>
      <c r="I10" s="90"/>
      <c r="J10" s="90"/>
      <c r="K10" s="91"/>
      <c r="L10" s="101">
        <f t="shared" si="0"/>
        <v>0</v>
      </c>
    </row>
    <row r="11" spans="1:12" s="8" customFormat="1" ht="27" customHeight="1" x14ac:dyDescent="0.2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 x14ac:dyDescent="0.2">
      <c r="A12" s="148"/>
      <c r="B12" s="145" t="s">
        <v>134</v>
      </c>
      <c r="C12" s="146"/>
      <c r="D12" s="43">
        <v>7</v>
      </c>
      <c r="E12" s="90">
        <v>5</v>
      </c>
      <c r="F12" s="90"/>
      <c r="G12" s="90"/>
      <c r="H12" s="90"/>
      <c r="I12" s="90"/>
      <c r="J12" s="90">
        <v>5</v>
      </c>
      <c r="K12" s="91">
        <v>5</v>
      </c>
      <c r="L12" s="101">
        <f t="shared" si="0"/>
        <v>5</v>
      </c>
    </row>
    <row r="13" spans="1:12" s="8" customFormat="1" ht="15" customHeight="1" x14ac:dyDescent="0.2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 t="shared" si="0"/>
        <v>0</v>
      </c>
    </row>
    <row r="14" spans="1:12" s="8" customFormat="1" ht="15.75" customHeight="1" x14ac:dyDescent="0.2">
      <c r="A14" s="149"/>
      <c r="B14" s="10" t="s">
        <v>40</v>
      </c>
      <c r="C14" s="10"/>
      <c r="D14" s="43">
        <v>9</v>
      </c>
      <c r="E14" s="105">
        <f t="shared" ref="E14:K14" si="1">SUM(E6:E13)</f>
        <v>477</v>
      </c>
      <c r="F14" s="105">
        <f t="shared" si="1"/>
        <v>371</v>
      </c>
      <c r="G14" s="105">
        <f t="shared" si="1"/>
        <v>2</v>
      </c>
      <c r="H14" s="105">
        <f t="shared" si="1"/>
        <v>356</v>
      </c>
      <c r="I14" s="105">
        <f t="shared" si="1"/>
        <v>225</v>
      </c>
      <c r="J14" s="105">
        <f t="shared" si="1"/>
        <v>121</v>
      </c>
      <c r="K14" s="105">
        <f t="shared" si="1"/>
        <v>31</v>
      </c>
      <c r="L14" s="101">
        <f t="shared" si="0"/>
        <v>106</v>
      </c>
    </row>
    <row r="15" spans="1:12" ht="16.5" customHeight="1" x14ac:dyDescent="0.25">
      <c r="A15" s="157" t="s">
        <v>64</v>
      </c>
      <c r="B15" s="150" t="s">
        <v>29</v>
      </c>
      <c r="C15" s="151"/>
      <c r="D15" s="43">
        <v>10</v>
      </c>
      <c r="E15" s="92">
        <v>78</v>
      </c>
      <c r="F15" s="92">
        <v>69</v>
      </c>
      <c r="G15" s="92">
        <v>3</v>
      </c>
      <c r="H15" s="92">
        <v>74</v>
      </c>
      <c r="I15" s="92">
        <v>63</v>
      </c>
      <c r="J15" s="92">
        <v>4</v>
      </c>
      <c r="K15" s="91"/>
      <c r="L15" s="101">
        <f t="shared" si="0"/>
        <v>9</v>
      </c>
    </row>
    <row r="16" spans="1:12" ht="13.5" customHeight="1" x14ac:dyDescent="0.25">
      <c r="A16" s="158"/>
      <c r="B16" s="106"/>
      <c r="C16" s="107" t="s">
        <v>187</v>
      </c>
      <c r="D16" s="43">
        <v>11</v>
      </c>
      <c r="E16" s="92">
        <v>121</v>
      </c>
      <c r="F16" s="92">
        <v>67</v>
      </c>
      <c r="G16" s="92">
        <v>5</v>
      </c>
      <c r="H16" s="92">
        <v>99</v>
      </c>
      <c r="I16" s="92">
        <v>43</v>
      </c>
      <c r="J16" s="92">
        <v>22</v>
      </c>
      <c r="K16" s="91"/>
      <c r="L16" s="101">
        <f t="shared" si="0"/>
        <v>54</v>
      </c>
    </row>
    <row r="17" spans="1:12" ht="26.25" customHeight="1" x14ac:dyDescent="0.25">
      <c r="A17" s="158"/>
      <c r="B17" s="150" t="s">
        <v>139</v>
      </c>
      <c r="C17" s="151"/>
      <c r="D17" s="43">
        <v>12</v>
      </c>
      <c r="E17" s="92">
        <v>5</v>
      </c>
      <c r="F17" s="92">
        <v>5</v>
      </c>
      <c r="G17" s="92"/>
      <c r="H17" s="92">
        <v>5</v>
      </c>
      <c r="I17" s="92">
        <v>3</v>
      </c>
      <c r="J17" s="92"/>
      <c r="K17" s="91"/>
      <c r="L17" s="101">
        <f t="shared" si="0"/>
        <v>0</v>
      </c>
    </row>
    <row r="18" spans="1:12" ht="18" customHeight="1" x14ac:dyDescent="0.25">
      <c r="A18" s="158"/>
      <c r="B18" s="145" t="s">
        <v>30</v>
      </c>
      <c r="C18" s="146"/>
      <c r="D18" s="43">
        <v>13</v>
      </c>
      <c r="E18" s="91"/>
      <c r="F18" s="91"/>
      <c r="G18" s="91"/>
      <c r="H18" s="91"/>
      <c r="I18" s="91"/>
      <c r="J18" s="91"/>
      <c r="K18" s="91"/>
      <c r="L18" s="101">
        <f t="shared" si="0"/>
        <v>0</v>
      </c>
    </row>
    <row r="19" spans="1:12" ht="24" customHeight="1" x14ac:dyDescent="0.25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 x14ac:dyDescent="0.25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 x14ac:dyDescent="0.25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 x14ac:dyDescent="0.25">
      <c r="A22" s="159"/>
      <c r="B22" s="10" t="s">
        <v>40</v>
      </c>
      <c r="C22" s="10"/>
      <c r="D22" s="43">
        <v>17</v>
      </c>
      <c r="E22" s="91">
        <v>141</v>
      </c>
      <c r="F22" s="91">
        <v>84</v>
      </c>
      <c r="G22" s="91">
        <v>5</v>
      </c>
      <c r="H22" s="91">
        <v>115</v>
      </c>
      <c r="I22" s="91">
        <v>46</v>
      </c>
      <c r="J22" s="91">
        <v>26</v>
      </c>
      <c r="K22" s="91"/>
      <c r="L22" s="101">
        <f t="shared" si="0"/>
        <v>57</v>
      </c>
    </row>
    <row r="23" spans="1:12" ht="15.75" customHeight="1" x14ac:dyDescent="0.25">
      <c r="A23" s="163" t="s">
        <v>122</v>
      </c>
      <c r="B23" s="150" t="s">
        <v>138</v>
      </c>
      <c r="C23" s="151"/>
      <c r="D23" s="43">
        <v>18</v>
      </c>
      <c r="E23" s="91">
        <v>7</v>
      </c>
      <c r="F23" s="91">
        <v>5</v>
      </c>
      <c r="G23" s="91"/>
      <c r="H23" s="91">
        <v>7</v>
      </c>
      <c r="I23" s="91">
        <v>6</v>
      </c>
      <c r="J23" s="91"/>
      <c r="K23" s="91"/>
      <c r="L23" s="101">
        <f t="shared" si="0"/>
        <v>2</v>
      </c>
    </row>
    <row r="24" spans="1:12" ht="22.5" customHeight="1" x14ac:dyDescent="0.25">
      <c r="A24" s="163"/>
      <c r="B24" s="150" t="s">
        <v>139</v>
      </c>
      <c r="C24" s="151"/>
      <c r="D24" s="43">
        <v>19</v>
      </c>
      <c r="E24" s="91"/>
      <c r="F24" s="91"/>
      <c r="G24" s="91"/>
      <c r="H24" s="91"/>
      <c r="I24" s="91"/>
      <c r="J24" s="91"/>
      <c r="K24" s="91"/>
      <c r="L24" s="101">
        <f t="shared" si="0"/>
        <v>0</v>
      </c>
    </row>
    <row r="25" spans="1:12" ht="15.75" customHeight="1" x14ac:dyDescent="0.25">
      <c r="A25" s="163"/>
      <c r="B25" s="150" t="s">
        <v>34</v>
      </c>
      <c r="C25" s="151"/>
      <c r="D25" s="43">
        <v>20</v>
      </c>
      <c r="E25" s="91">
        <v>594</v>
      </c>
      <c r="F25" s="91">
        <v>549</v>
      </c>
      <c r="G25" s="91">
        <v>9</v>
      </c>
      <c r="H25" s="91">
        <v>546</v>
      </c>
      <c r="I25" s="91">
        <v>519</v>
      </c>
      <c r="J25" s="91">
        <v>48</v>
      </c>
      <c r="K25" s="91"/>
      <c r="L25" s="101">
        <f t="shared" si="0"/>
        <v>45</v>
      </c>
    </row>
    <row r="26" spans="1:12" ht="14.25" customHeight="1" x14ac:dyDescent="0.25">
      <c r="A26" s="163"/>
      <c r="B26" s="108"/>
      <c r="C26" s="107" t="s">
        <v>188</v>
      </c>
      <c r="D26" s="43">
        <v>21</v>
      </c>
      <c r="E26" s="91">
        <v>820</v>
      </c>
      <c r="F26" s="91">
        <v>525</v>
      </c>
      <c r="G26" s="91">
        <v>12</v>
      </c>
      <c r="H26" s="91">
        <v>523</v>
      </c>
      <c r="I26" s="91">
        <v>437</v>
      </c>
      <c r="J26" s="91">
        <v>297</v>
      </c>
      <c r="K26" s="91">
        <v>47</v>
      </c>
      <c r="L26" s="101">
        <f t="shared" si="0"/>
        <v>295</v>
      </c>
    </row>
    <row r="27" spans="1:12" ht="15.75" customHeight="1" x14ac:dyDescent="0.25">
      <c r="A27" s="163"/>
      <c r="B27" s="150" t="s">
        <v>35</v>
      </c>
      <c r="C27" s="151"/>
      <c r="D27" s="43">
        <v>22</v>
      </c>
      <c r="E27" s="91">
        <v>88</v>
      </c>
      <c r="F27" s="91">
        <v>85</v>
      </c>
      <c r="G27" s="91">
        <v>1</v>
      </c>
      <c r="H27" s="91">
        <v>87</v>
      </c>
      <c r="I27" s="91">
        <v>86</v>
      </c>
      <c r="J27" s="91">
        <v>1</v>
      </c>
      <c r="K27" s="91"/>
      <c r="L27" s="101">
        <f t="shared" si="0"/>
        <v>3</v>
      </c>
    </row>
    <row r="28" spans="1:12" ht="15.75" customHeight="1" x14ac:dyDescent="0.25">
      <c r="A28" s="163"/>
      <c r="B28" s="108"/>
      <c r="C28" s="107" t="s">
        <v>189</v>
      </c>
      <c r="D28" s="43">
        <v>23</v>
      </c>
      <c r="E28" s="91">
        <v>110</v>
      </c>
      <c r="F28" s="91">
        <v>86</v>
      </c>
      <c r="G28" s="91">
        <v>1</v>
      </c>
      <c r="H28" s="91">
        <v>91</v>
      </c>
      <c r="I28" s="91">
        <v>82</v>
      </c>
      <c r="J28" s="91">
        <v>19</v>
      </c>
      <c r="K28" s="91"/>
      <c r="L28" s="101">
        <f t="shared" si="0"/>
        <v>24</v>
      </c>
    </row>
    <row r="29" spans="1:12" ht="15.75" customHeight="1" x14ac:dyDescent="0.25">
      <c r="A29" s="163"/>
      <c r="B29" s="150" t="s">
        <v>36</v>
      </c>
      <c r="C29" s="151"/>
      <c r="D29" s="43">
        <v>24</v>
      </c>
      <c r="E29" s="91">
        <v>4</v>
      </c>
      <c r="F29" s="91">
        <v>3</v>
      </c>
      <c r="G29" s="91"/>
      <c r="H29" s="91">
        <v>3</v>
      </c>
      <c r="I29" s="91"/>
      <c r="J29" s="91">
        <v>1</v>
      </c>
      <c r="K29" s="91"/>
      <c r="L29" s="101">
        <f t="shared" si="0"/>
        <v>1</v>
      </c>
    </row>
    <row r="30" spans="1:12" ht="24" customHeight="1" x14ac:dyDescent="0.25">
      <c r="A30" s="163"/>
      <c r="B30" s="150" t="s">
        <v>37</v>
      </c>
      <c r="C30" s="151"/>
      <c r="D30" s="43">
        <v>25</v>
      </c>
      <c r="E30" s="91">
        <v>2</v>
      </c>
      <c r="F30" s="91">
        <v>1</v>
      </c>
      <c r="G30" s="91"/>
      <c r="H30" s="91">
        <v>2</v>
      </c>
      <c r="I30" s="91">
        <v>1</v>
      </c>
      <c r="J30" s="91"/>
      <c r="K30" s="91"/>
      <c r="L30" s="101">
        <f t="shared" si="0"/>
        <v>1</v>
      </c>
    </row>
    <row r="31" spans="1:12" ht="18" customHeight="1" x14ac:dyDescent="0.25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 x14ac:dyDescent="0.25">
      <c r="A32" s="163"/>
      <c r="B32" s="152" t="s">
        <v>143</v>
      </c>
      <c r="C32" s="153"/>
      <c r="D32" s="43">
        <v>27</v>
      </c>
      <c r="E32" s="91">
        <v>4</v>
      </c>
      <c r="F32" s="91">
        <v>3</v>
      </c>
      <c r="G32" s="91"/>
      <c r="H32" s="91">
        <v>3</v>
      </c>
      <c r="I32" s="91">
        <v>2</v>
      </c>
      <c r="J32" s="91">
        <v>1</v>
      </c>
      <c r="K32" s="91"/>
      <c r="L32" s="101">
        <f t="shared" si="0"/>
        <v>1</v>
      </c>
    </row>
    <row r="33" spans="1:12" ht="24" customHeight="1" x14ac:dyDescent="0.25">
      <c r="A33" s="163"/>
      <c r="B33" s="152" t="s">
        <v>39</v>
      </c>
      <c r="C33" s="153"/>
      <c r="D33" s="43">
        <v>28</v>
      </c>
      <c r="E33" s="91">
        <v>50</v>
      </c>
      <c r="F33" s="91">
        <v>44</v>
      </c>
      <c r="G33" s="91">
        <v>1</v>
      </c>
      <c r="H33" s="91">
        <v>38</v>
      </c>
      <c r="I33" s="91">
        <v>19</v>
      </c>
      <c r="J33" s="91">
        <v>12</v>
      </c>
      <c r="K33" s="91">
        <v>1</v>
      </c>
      <c r="L33" s="101">
        <f t="shared" si="0"/>
        <v>6</v>
      </c>
    </row>
    <row r="34" spans="1:12" ht="39" customHeight="1" x14ac:dyDescent="0.25">
      <c r="A34" s="163"/>
      <c r="B34" s="150" t="s">
        <v>154</v>
      </c>
      <c r="C34" s="151"/>
      <c r="D34" s="43">
        <v>29</v>
      </c>
      <c r="E34" s="91"/>
      <c r="F34" s="91"/>
      <c r="G34" s="91"/>
      <c r="H34" s="91"/>
      <c r="I34" s="91"/>
      <c r="J34" s="91"/>
      <c r="K34" s="91"/>
      <c r="L34" s="101">
        <f t="shared" si="0"/>
        <v>0</v>
      </c>
    </row>
    <row r="35" spans="1:12" ht="15.75" customHeight="1" x14ac:dyDescent="0.25">
      <c r="A35" s="163"/>
      <c r="B35" s="150" t="s">
        <v>193</v>
      </c>
      <c r="C35" s="151"/>
      <c r="D35" s="43">
        <v>30</v>
      </c>
      <c r="E35" s="91">
        <v>2</v>
      </c>
      <c r="F35" s="91">
        <v>2</v>
      </c>
      <c r="G35" s="91"/>
      <c r="H35" s="91">
        <v>1</v>
      </c>
      <c r="I35" s="91">
        <v>1</v>
      </c>
      <c r="J35" s="91">
        <v>1</v>
      </c>
      <c r="K35" s="91"/>
      <c r="L35" s="101">
        <f t="shared" si="0"/>
        <v>0</v>
      </c>
    </row>
    <row r="36" spans="1:12" ht="36" customHeight="1" x14ac:dyDescent="0.25">
      <c r="A36" s="163"/>
      <c r="B36" s="150" t="s">
        <v>141</v>
      </c>
      <c r="C36" s="151"/>
      <c r="D36" s="43">
        <v>31</v>
      </c>
      <c r="E36" s="91">
        <v>1</v>
      </c>
      <c r="F36" s="91">
        <v>1</v>
      </c>
      <c r="G36" s="91">
        <v>1</v>
      </c>
      <c r="H36" s="91"/>
      <c r="I36" s="91"/>
      <c r="J36" s="91">
        <v>1</v>
      </c>
      <c r="K36" s="91"/>
      <c r="L36" s="101">
        <f t="shared" si="0"/>
        <v>0</v>
      </c>
    </row>
    <row r="37" spans="1:12" ht="15.75" customHeight="1" x14ac:dyDescent="0.25">
      <c r="A37" s="163"/>
      <c r="B37" s="10" t="s">
        <v>40</v>
      </c>
      <c r="C37" s="10"/>
      <c r="D37" s="43">
        <v>32</v>
      </c>
      <c r="E37" s="91">
        <v>1077</v>
      </c>
      <c r="F37" s="91">
        <v>744</v>
      </c>
      <c r="G37" s="91">
        <v>16</v>
      </c>
      <c r="H37" s="91">
        <v>696</v>
      </c>
      <c r="I37" s="91">
        <v>548</v>
      </c>
      <c r="J37" s="91">
        <v>381</v>
      </c>
      <c r="K37" s="91">
        <v>48</v>
      </c>
      <c r="L37" s="101">
        <f t="shared" si="0"/>
        <v>333</v>
      </c>
    </row>
    <row r="38" spans="1:12" ht="18.75" customHeight="1" x14ac:dyDescent="0.25">
      <c r="A38" s="156" t="s">
        <v>47</v>
      </c>
      <c r="B38" s="161" t="s">
        <v>48</v>
      </c>
      <c r="C38" s="161"/>
      <c r="D38" s="43">
        <v>33</v>
      </c>
      <c r="E38" s="91">
        <v>284</v>
      </c>
      <c r="F38" s="91">
        <v>261</v>
      </c>
      <c r="G38" s="91"/>
      <c r="H38" s="91">
        <v>251</v>
      </c>
      <c r="I38" s="91" t="s">
        <v>183</v>
      </c>
      <c r="J38" s="91">
        <v>33</v>
      </c>
      <c r="K38" s="91"/>
      <c r="L38" s="101">
        <f t="shared" si="0"/>
        <v>23</v>
      </c>
    </row>
    <row r="39" spans="1:12" ht="16.5" customHeight="1" x14ac:dyDescent="0.25">
      <c r="A39" s="156"/>
      <c r="B39" s="154" t="s">
        <v>53</v>
      </c>
      <c r="C39" s="155"/>
      <c r="D39" s="43">
        <v>34</v>
      </c>
      <c r="E39" s="91">
        <v>6</v>
      </c>
      <c r="F39" s="91">
        <v>6</v>
      </c>
      <c r="G39" s="91"/>
      <c r="H39" s="91">
        <v>4</v>
      </c>
      <c r="I39" s="91" t="s">
        <v>183</v>
      </c>
      <c r="J39" s="91">
        <v>2</v>
      </c>
      <c r="K39" s="91"/>
      <c r="L39" s="101">
        <f t="shared" si="0"/>
        <v>0</v>
      </c>
    </row>
    <row r="40" spans="1:12" ht="26.25" customHeight="1" x14ac:dyDescent="0.25">
      <c r="A40" s="156"/>
      <c r="B40" s="162" t="s">
        <v>46</v>
      </c>
      <c r="C40" s="162"/>
      <c r="D40" s="43">
        <v>35</v>
      </c>
      <c r="E40" s="91">
        <v>21</v>
      </c>
      <c r="F40" s="91">
        <v>21</v>
      </c>
      <c r="G40" s="91"/>
      <c r="H40" s="91">
        <v>18</v>
      </c>
      <c r="I40" s="91">
        <v>16</v>
      </c>
      <c r="J40" s="91">
        <v>3</v>
      </c>
      <c r="K40" s="91"/>
      <c r="L40" s="101">
        <f t="shared" si="0"/>
        <v>0</v>
      </c>
    </row>
    <row r="41" spans="1:12" ht="17.25" customHeight="1" x14ac:dyDescent="0.25">
      <c r="A41" s="156"/>
      <c r="B41" s="10" t="s">
        <v>40</v>
      </c>
      <c r="C41" s="76"/>
      <c r="D41" s="43">
        <v>36</v>
      </c>
      <c r="E41" s="91">
        <f>E38+E40</f>
        <v>305</v>
      </c>
      <c r="F41" s="91">
        <f t="shared" ref="F41:K41" si="2">F38+F40</f>
        <v>282</v>
      </c>
      <c r="G41" s="91">
        <f t="shared" si="2"/>
        <v>0</v>
      </c>
      <c r="H41" s="91">
        <f t="shared" si="2"/>
        <v>269</v>
      </c>
      <c r="I41" s="91">
        <f>I40</f>
        <v>16</v>
      </c>
      <c r="J41" s="91">
        <f t="shared" si="2"/>
        <v>36</v>
      </c>
      <c r="K41" s="91">
        <f t="shared" si="2"/>
        <v>0</v>
      </c>
      <c r="L41" s="101">
        <f t="shared" si="0"/>
        <v>23</v>
      </c>
    </row>
    <row r="42" spans="1:12" x14ac:dyDescent="0.25">
      <c r="A42" s="160" t="s">
        <v>144</v>
      </c>
      <c r="B42" s="160"/>
      <c r="C42" s="160"/>
      <c r="D42" s="43">
        <v>37</v>
      </c>
      <c r="E42" s="91">
        <f>E14+E22+E37+E41</f>
        <v>2000</v>
      </c>
      <c r="F42" s="91">
        <f t="shared" ref="F42:K42" si="3">F14+F22+F37+F41</f>
        <v>1481</v>
      </c>
      <c r="G42" s="91">
        <f t="shared" si="3"/>
        <v>23</v>
      </c>
      <c r="H42" s="91">
        <f t="shared" si="3"/>
        <v>1436</v>
      </c>
      <c r="I42" s="91">
        <f t="shared" si="3"/>
        <v>835</v>
      </c>
      <c r="J42" s="91">
        <f t="shared" si="3"/>
        <v>564</v>
      </c>
      <c r="K42" s="91">
        <f t="shared" si="3"/>
        <v>79</v>
      </c>
      <c r="L42" s="101">
        <f t="shared" si="0"/>
        <v>519</v>
      </c>
    </row>
    <row r="43" spans="1:12" x14ac:dyDescent="0.25">
      <c r="A43" s="45"/>
      <c r="B43" s="46"/>
      <c r="C43" s="46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honeticPr fontId="3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01.01.2017, Кінець періоду: 30.06.2017&amp;L2F256151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40" workbookViewId="0">
      <selection activeCell="G55" sqref="G3:G5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71" t="s">
        <v>152</v>
      </c>
      <c r="B1" s="171"/>
      <c r="C1" s="171"/>
      <c r="D1" s="171"/>
      <c r="E1" s="44"/>
      <c r="F1" s="48"/>
    </row>
    <row r="2" spans="1:7" ht="22.5" customHeight="1" x14ac:dyDescent="0.2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 x14ac:dyDescent="0.2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8</v>
      </c>
    </row>
    <row r="4" spans="1:7" ht="17.25" customHeight="1" x14ac:dyDescent="0.2">
      <c r="A4" s="202"/>
      <c r="B4" s="52"/>
      <c r="C4" s="204" t="s">
        <v>11</v>
      </c>
      <c r="D4" s="204"/>
      <c r="E4" s="205"/>
      <c r="F4" s="75">
        <v>2</v>
      </c>
      <c r="G4" s="93">
        <v>4</v>
      </c>
    </row>
    <row r="5" spans="1:7" ht="17.25" customHeight="1" x14ac:dyDescent="0.2">
      <c r="A5" s="202"/>
      <c r="B5" s="192" t="s">
        <v>78</v>
      </c>
      <c r="C5" s="193"/>
      <c r="D5" s="193"/>
      <c r="E5" s="194"/>
      <c r="F5" s="75">
        <v>3</v>
      </c>
      <c r="G5" s="93">
        <v>106</v>
      </c>
    </row>
    <row r="6" spans="1:7" ht="17.25" customHeight="1" x14ac:dyDescent="0.2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 x14ac:dyDescent="0.2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 x14ac:dyDescent="0.2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25</v>
      </c>
    </row>
    <row r="9" spans="1:7" ht="18.75" customHeight="1" x14ac:dyDescent="0.2">
      <c r="A9" s="202"/>
      <c r="B9" s="187"/>
      <c r="C9" s="186"/>
      <c r="D9" s="179" t="s">
        <v>62</v>
      </c>
      <c r="E9" s="179"/>
      <c r="F9" s="75">
        <v>7</v>
      </c>
      <c r="G9" s="93">
        <v>13</v>
      </c>
    </row>
    <row r="10" spans="1:7" ht="18.75" customHeight="1" x14ac:dyDescent="0.2">
      <c r="A10" s="202"/>
      <c r="B10" s="187"/>
      <c r="C10" s="186"/>
      <c r="D10" s="179" t="s">
        <v>63</v>
      </c>
      <c r="E10" s="179"/>
      <c r="F10" s="75">
        <v>8</v>
      </c>
      <c r="G10" s="93">
        <v>9</v>
      </c>
    </row>
    <row r="11" spans="1:7" ht="18.75" customHeight="1" x14ac:dyDescent="0.2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4</v>
      </c>
    </row>
    <row r="12" spans="1:7" ht="19.5" customHeight="1" x14ac:dyDescent="0.2">
      <c r="A12" s="202"/>
      <c r="B12" s="196"/>
      <c r="C12" s="196"/>
      <c r="D12" s="196"/>
      <c r="E12" s="74" t="s">
        <v>81</v>
      </c>
      <c r="F12" s="75">
        <v>10</v>
      </c>
      <c r="G12" s="93">
        <v>5</v>
      </c>
    </row>
    <row r="13" spans="1:7" ht="23.25" customHeight="1" x14ac:dyDescent="0.2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13</v>
      </c>
    </row>
    <row r="14" spans="1:7" ht="12" customHeight="1" x14ac:dyDescent="0.2">
      <c r="A14" s="202"/>
      <c r="B14" s="185"/>
      <c r="C14" s="179" t="s">
        <v>84</v>
      </c>
      <c r="D14" s="179"/>
      <c r="E14" s="179"/>
      <c r="F14" s="75">
        <v>12</v>
      </c>
      <c r="G14" s="93">
        <v>96</v>
      </c>
    </row>
    <row r="15" spans="1:7" ht="12" customHeight="1" x14ac:dyDescent="0.2">
      <c r="A15" s="202"/>
      <c r="B15" s="185"/>
      <c r="C15" s="179" t="s">
        <v>90</v>
      </c>
      <c r="D15" s="179"/>
      <c r="E15" s="179"/>
      <c r="F15" s="75">
        <v>13</v>
      </c>
      <c r="G15" s="93">
        <v>6</v>
      </c>
    </row>
    <row r="16" spans="1:7" ht="12" customHeight="1" x14ac:dyDescent="0.2">
      <c r="A16" s="202"/>
      <c r="B16" s="185"/>
      <c r="C16" s="197" t="s">
        <v>85</v>
      </c>
      <c r="D16" s="197"/>
      <c r="E16" s="197"/>
      <c r="F16" s="75">
        <v>14</v>
      </c>
      <c r="G16" s="93">
        <v>3</v>
      </c>
    </row>
    <row r="17" spans="1:7" ht="12" customHeight="1" x14ac:dyDescent="0.2">
      <c r="A17" s="202"/>
      <c r="B17" s="185"/>
      <c r="C17" s="197" t="s">
        <v>86</v>
      </c>
      <c r="D17" s="197"/>
      <c r="E17" s="197"/>
      <c r="F17" s="75">
        <v>15</v>
      </c>
      <c r="G17" s="93">
        <v>31</v>
      </c>
    </row>
    <row r="18" spans="1:7" ht="12" customHeight="1" x14ac:dyDescent="0.2">
      <c r="A18" s="202"/>
      <c r="B18" s="185"/>
      <c r="C18" s="179" t="s">
        <v>87</v>
      </c>
      <c r="D18" s="179"/>
      <c r="E18" s="179"/>
      <c r="F18" s="75">
        <v>16</v>
      </c>
      <c r="G18" s="93">
        <v>58</v>
      </c>
    </row>
    <row r="19" spans="1:7" ht="12" customHeight="1" x14ac:dyDescent="0.2">
      <c r="A19" s="202"/>
      <c r="B19" s="185"/>
      <c r="C19" s="179" t="s">
        <v>88</v>
      </c>
      <c r="D19" s="179"/>
      <c r="E19" s="179"/>
      <c r="F19" s="75">
        <v>17</v>
      </c>
      <c r="G19" s="93">
        <v>25</v>
      </c>
    </row>
    <row r="20" spans="1:7" ht="12" customHeight="1" x14ac:dyDescent="0.2">
      <c r="A20" s="202"/>
      <c r="B20" s="185"/>
      <c r="C20" s="197" t="s">
        <v>89</v>
      </c>
      <c r="D20" s="197"/>
      <c r="E20" s="197"/>
      <c r="F20" s="75">
        <v>18</v>
      </c>
      <c r="G20" s="93">
        <v>300</v>
      </c>
    </row>
    <row r="21" spans="1:7" ht="12" customHeight="1" x14ac:dyDescent="0.2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34</v>
      </c>
    </row>
    <row r="22" spans="1:7" ht="12" customHeight="1" x14ac:dyDescent="0.2">
      <c r="A22" s="202"/>
      <c r="B22" s="199"/>
      <c r="C22" s="58" t="s">
        <v>92</v>
      </c>
      <c r="D22" s="59"/>
      <c r="E22" s="60"/>
      <c r="F22" s="75">
        <v>20</v>
      </c>
      <c r="G22" s="93">
        <v>18</v>
      </c>
    </row>
    <row r="23" spans="1:7" ht="12" customHeight="1" x14ac:dyDescent="0.2">
      <c r="A23" s="202"/>
      <c r="B23" s="199"/>
      <c r="C23" s="55" t="s">
        <v>93</v>
      </c>
      <c r="D23" s="56"/>
      <c r="E23" s="57"/>
      <c r="F23" s="75">
        <v>21</v>
      </c>
      <c r="G23" s="93">
        <v>33</v>
      </c>
    </row>
    <row r="24" spans="1:7" ht="12" customHeight="1" x14ac:dyDescent="0.2">
      <c r="A24" s="202"/>
      <c r="B24" s="199"/>
      <c r="C24" s="58" t="s">
        <v>94</v>
      </c>
      <c r="D24" s="59"/>
      <c r="E24" s="60"/>
      <c r="F24" s="75">
        <v>22</v>
      </c>
      <c r="G24" s="93">
        <v>11</v>
      </c>
    </row>
    <row r="25" spans="1:7" ht="12" customHeight="1" x14ac:dyDescent="0.2">
      <c r="A25" s="202"/>
      <c r="B25" s="199"/>
      <c r="C25" s="58" t="s">
        <v>95</v>
      </c>
      <c r="D25" s="59"/>
      <c r="E25" s="60"/>
      <c r="F25" s="75">
        <v>23</v>
      </c>
      <c r="G25" s="93"/>
    </row>
    <row r="26" spans="1:7" ht="12" customHeight="1" x14ac:dyDescent="0.2">
      <c r="A26" s="202"/>
      <c r="B26" s="199"/>
      <c r="C26" s="53" t="s">
        <v>96</v>
      </c>
      <c r="D26" s="54"/>
      <c r="E26" s="54"/>
      <c r="F26" s="75">
        <v>24</v>
      </c>
      <c r="G26" s="93"/>
    </row>
    <row r="27" spans="1:7" ht="12" customHeight="1" x14ac:dyDescent="0.2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 x14ac:dyDescent="0.2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12</v>
      </c>
    </row>
    <row r="29" spans="1:7" ht="12" customHeight="1" x14ac:dyDescent="0.2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2</v>
      </c>
    </row>
    <row r="30" spans="1:7" ht="12" customHeight="1" x14ac:dyDescent="0.2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/>
    </row>
    <row r="31" spans="1:7" ht="12" customHeight="1" x14ac:dyDescent="0.2">
      <c r="A31" s="218"/>
      <c r="B31" s="173"/>
      <c r="C31" s="174"/>
      <c r="D31" s="175" t="s">
        <v>58</v>
      </c>
      <c r="E31" s="176"/>
      <c r="F31" s="75">
        <v>29</v>
      </c>
      <c r="G31" s="94">
        <v>2</v>
      </c>
    </row>
    <row r="32" spans="1:7" ht="12" customHeight="1" x14ac:dyDescent="0.2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8" ht="12" customHeight="1" x14ac:dyDescent="0.2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8" ht="12" customHeight="1" x14ac:dyDescent="0.2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8" ht="12" customHeight="1" x14ac:dyDescent="0.2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8" ht="12" customHeight="1" x14ac:dyDescent="0.2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 x14ac:dyDescent="0.2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 x14ac:dyDescent="0.2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 x14ac:dyDescent="0.2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 x14ac:dyDescent="0.2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 x14ac:dyDescent="0.2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8" ht="24.75" customHeight="1" x14ac:dyDescent="0.2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145</v>
      </c>
    </row>
    <row r="43" spans="1:8" ht="12" customHeight="1" x14ac:dyDescent="0.2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38</v>
      </c>
    </row>
    <row r="44" spans="1:8" ht="12" customHeight="1" x14ac:dyDescent="0.2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/>
    </row>
    <row r="45" spans="1:8" ht="12" customHeight="1" x14ac:dyDescent="0.2">
      <c r="A45" s="222"/>
      <c r="B45" s="173"/>
      <c r="C45" s="174"/>
      <c r="D45" s="178" t="s">
        <v>58</v>
      </c>
      <c r="E45" s="178"/>
      <c r="F45" s="75">
        <v>43</v>
      </c>
      <c r="G45" s="94">
        <v>38</v>
      </c>
    </row>
    <row r="46" spans="1:8" ht="12" customHeight="1" x14ac:dyDescent="0.2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8" ht="12" customHeight="1" x14ac:dyDescent="0.2">
      <c r="A47" s="222"/>
      <c r="B47" s="173"/>
      <c r="C47" s="178" t="s">
        <v>60</v>
      </c>
      <c r="D47" s="178"/>
      <c r="E47" s="178"/>
      <c r="F47" s="75">
        <v>45</v>
      </c>
      <c r="G47" s="94">
        <v>1</v>
      </c>
    </row>
    <row r="48" spans="1:8" ht="12" customHeight="1" x14ac:dyDescent="0.2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 x14ac:dyDescent="0.2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 x14ac:dyDescent="0.2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 x14ac:dyDescent="0.2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0</v>
      </c>
    </row>
    <row r="52" spans="1:7" ht="12" customHeight="1" x14ac:dyDescent="0.2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 x14ac:dyDescent="0.2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 x14ac:dyDescent="0.2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 x14ac:dyDescent="0.2">
      <c r="A55" s="222"/>
      <c r="B55" s="220"/>
      <c r="C55" s="221" t="s">
        <v>149</v>
      </c>
      <c r="D55" s="221"/>
      <c r="E55" s="221"/>
      <c r="F55" s="75">
        <v>53</v>
      </c>
      <c r="G55" s="94"/>
    </row>
    <row r="58" spans="1:7" ht="18" customHeight="1" x14ac:dyDescent="0.2"/>
    <row r="59" spans="1:7" ht="18" customHeight="1" x14ac:dyDescent="0.2"/>
    <row r="60" spans="1:7" ht="18" customHeight="1" x14ac:dyDescent="0.2"/>
    <row r="61" spans="1:7" ht="18" customHeight="1" x14ac:dyDescent="0.2"/>
    <row r="62" spans="1:7" ht="18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21:B27"/>
    <mergeCell ref="A3:A27"/>
    <mergeCell ref="C4:E4"/>
    <mergeCell ref="C13:E13"/>
    <mergeCell ref="D10:E10"/>
    <mergeCell ref="C19:E19"/>
    <mergeCell ref="C15:E15"/>
    <mergeCell ref="C16:E16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</mergeCells>
  <pageMargins left="0.51181102362204722" right="0.31496062992125984" top="0.35433070866141736" bottom="0.35433070866141736" header="0.31496062992125984" footer="0.31496062992125984"/>
  <pageSetup paperSize="9" firstPageNumber="3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01.01.2017, Кінець періоду: 30.06.2017&amp;L2F256151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pageSetUpPr fitToPage="1"/>
  </sheetPr>
  <dimension ref="A1:M117"/>
  <sheetViews>
    <sheetView topLeftCell="A35" zoomScaleNormal="100" zoomScaleSheetLayoutView="100" workbookViewId="0">
      <selection activeCell="I48" sqref="I48"/>
    </sheetView>
  </sheetViews>
  <sheetFormatPr defaultRowHeight="12.75" x14ac:dyDescent="0.2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 x14ac:dyDescent="0.25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13" ht="18.75" customHeight="1" x14ac:dyDescent="0.2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13" ht="15" customHeight="1" x14ac:dyDescent="0.2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105</v>
      </c>
    </row>
    <row r="4" spans="1:13" ht="14.25" customHeight="1" x14ac:dyDescent="0.2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86</v>
      </c>
    </row>
    <row r="5" spans="1:13" ht="14.25" customHeight="1" x14ac:dyDescent="0.2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19</v>
      </c>
    </row>
    <row r="6" spans="1:13" ht="14.25" customHeight="1" x14ac:dyDescent="0.2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13" ht="14.25" customHeight="1" x14ac:dyDescent="0.2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16</v>
      </c>
    </row>
    <row r="8" spans="1:13" ht="14.25" customHeight="1" x14ac:dyDescent="0.2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3</v>
      </c>
    </row>
    <row r="9" spans="1:13" ht="14.25" customHeight="1" x14ac:dyDescent="0.2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/>
    </row>
    <row r="10" spans="1:13" ht="15" customHeight="1" x14ac:dyDescent="0.2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1</v>
      </c>
      <c r="K10" s="2"/>
      <c r="L10" s="2"/>
      <c r="M10" s="3"/>
    </row>
    <row r="11" spans="1:13" ht="15" customHeight="1" x14ac:dyDescent="0.2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 x14ac:dyDescent="0.2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1</v>
      </c>
      <c r="K12" s="2"/>
      <c r="L12" s="2"/>
      <c r="M12" s="3"/>
    </row>
    <row r="13" spans="1:13" ht="15" customHeight="1" x14ac:dyDescent="0.2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 x14ac:dyDescent="0.2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 x14ac:dyDescent="0.2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 x14ac:dyDescent="0.2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/>
      <c r="K16" s="2"/>
      <c r="L16" s="2"/>
      <c r="M16" s="3"/>
    </row>
    <row r="17" spans="1:13" ht="15" customHeight="1" x14ac:dyDescent="0.2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 x14ac:dyDescent="0.2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/>
      <c r="K18" s="2"/>
      <c r="L18" s="2"/>
      <c r="M18" s="3"/>
    </row>
    <row r="19" spans="1:13" ht="15" customHeight="1" x14ac:dyDescent="0.2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</v>
      </c>
      <c r="K19" s="4"/>
      <c r="L19" s="4"/>
      <c r="M19" s="3"/>
    </row>
    <row r="20" spans="1:13" ht="15" customHeight="1" x14ac:dyDescent="0.2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124</v>
      </c>
      <c r="K20" s="4"/>
      <c r="L20" s="4"/>
      <c r="M20" s="3"/>
    </row>
    <row r="21" spans="1:13" ht="15" customHeight="1" x14ac:dyDescent="0.2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13</v>
      </c>
      <c r="K21" s="5"/>
    </row>
    <row r="22" spans="1:13" ht="15" customHeight="1" x14ac:dyDescent="0.2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4</v>
      </c>
      <c r="K22" s="5"/>
    </row>
    <row r="23" spans="1:13" ht="15" customHeight="1" x14ac:dyDescent="0.2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3" ht="26.25" customHeight="1" x14ac:dyDescent="0.2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3" ht="16.5" customHeight="1" x14ac:dyDescent="0.2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>
        <v>2</v>
      </c>
      <c r="K25" s="5"/>
    </row>
    <row r="26" spans="1:13" ht="16.5" customHeight="1" x14ac:dyDescent="0.2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28</v>
      </c>
      <c r="K26" s="5"/>
    </row>
    <row r="27" spans="1:13" ht="16.5" customHeight="1" x14ac:dyDescent="0.2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4</v>
      </c>
      <c r="K27" s="5"/>
    </row>
    <row r="28" spans="1:13" ht="14.25" customHeight="1" x14ac:dyDescent="0.2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136</v>
      </c>
      <c r="K28" s="5"/>
    </row>
    <row r="29" spans="1:13" ht="14.25" customHeight="1" x14ac:dyDescent="0.2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5</v>
      </c>
      <c r="K29" s="5"/>
    </row>
    <row r="30" spans="1:13" ht="14.25" customHeight="1" x14ac:dyDescent="0.2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3" ht="16.5" customHeight="1" x14ac:dyDescent="0.2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/>
      <c r="K31" s="5"/>
    </row>
    <row r="32" spans="1:13" ht="16.5" customHeight="1" x14ac:dyDescent="0.2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 x14ac:dyDescent="0.2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 x14ac:dyDescent="0.2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 x14ac:dyDescent="0.2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67</v>
      </c>
      <c r="K35" s="5"/>
    </row>
    <row r="36" spans="1:11" ht="27" customHeight="1" x14ac:dyDescent="0.2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/>
      <c r="K36" s="5"/>
    </row>
    <row r="37" spans="1:11" ht="15" customHeight="1" x14ac:dyDescent="0.2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83</v>
      </c>
      <c r="K37" s="5"/>
    </row>
    <row r="38" spans="1:11" ht="15" customHeight="1" x14ac:dyDescent="0.2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769</v>
      </c>
    </row>
    <row r="39" spans="1:11" ht="15" customHeight="1" x14ac:dyDescent="0.2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308</v>
      </c>
    </row>
    <row r="40" spans="1:11" ht="15" customHeight="1" x14ac:dyDescent="0.2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20</v>
      </c>
    </row>
    <row r="41" spans="1:11" ht="15" customHeight="1" x14ac:dyDescent="0.2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77507348</v>
      </c>
    </row>
    <row r="42" spans="1:11" ht="15" customHeight="1" x14ac:dyDescent="0.2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3494944</v>
      </c>
    </row>
    <row r="43" spans="1:11" ht="15" customHeight="1" x14ac:dyDescent="0.2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11" ht="15" customHeight="1" x14ac:dyDescent="0.2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5</v>
      </c>
    </row>
    <row r="45" spans="1:11" ht="15" customHeight="1" x14ac:dyDescent="0.2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>
        <v>2</v>
      </c>
    </row>
    <row r="46" spans="1:11" ht="15" customHeight="1" x14ac:dyDescent="0.2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114</v>
      </c>
    </row>
    <row r="47" spans="1:11" ht="24.75" customHeight="1" x14ac:dyDescent="0.2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29</v>
      </c>
    </row>
    <row r="48" spans="1:11" ht="15" customHeight="1" x14ac:dyDescent="0.2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500</v>
      </c>
    </row>
    <row r="49" spans="1:9" ht="15" customHeight="1" x14ac:dyDescent="0.2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3804563</v>
      </c>
    </row>
    <row r="50" spans="1:9" ht="15" customHeight="1" x14ac:dyDescent="0.2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154113</v>
      </c>
    </row>
    <row r="51" spans="1:9" ht="13.5" customHeight="1" x14ac:dyDescent="0.2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x14ac:dyDescent="0.2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8</v>
      </c>
    </row>
    <row r="53" spans="1:9" ht="14.25" customHeight="1" x14ac:dyDescent="0.2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 x14ac:dyDescent="0.2">
      <c r="A54" s="6"/>
      <c r="B54" s="6"/>
      <c r="C54" s="6"/>
      <c r="D54" s="6"/>
      <c r="E54" s="6"/>
      <c r="F54" s="6"/>
      <c r="G54" s="6"/>
      <c r="H54" s="6"/>
      <c r="I54" s="6"/>
    </row>
    <row r="55" spans="1:9" ht="15.75" x14ac:dyDescent="0.2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 x14ac:dyDescent="0.2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 x14ac:dyDescent="0.2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 x14ac:dyDescent="0.2">
      <c r="A58" s="265" t="s">
        <v>113</v>
      </c>
      <c r="B58" s="265"/>
      <c r="C58" s="265"/>
      <c r="D58" s="265"/>
      <c r="E58" s="96">
        <v>315</v>
      </c>
      <c r="F58" s="96">
        <v>27</v>
      </c>
      <c r="G58" s="96">
        <v>12</v>
      </c>
      <c r="H58" s="96">
        <v>2</v>
      </c>
      <c r="I58" s="96"/>
    </row>
    <row r="59" spans="1:9" ht="13.5" customHeight="1" x14ac:dyDescent="0.2">
      <c r="A59" s="265" t="s">
        <v>33</v>
      </c>
      <c r="B59" s="265"/>
      <c r="C59" s="265"/>
      <c r="D59" s="265"/>
      <c r="E59" s="96">
        <v>77</v>
      </c>
      <c r="F59" s="96">
        <v>37</v>
      </c>
      <c r="G59" s="96">
        <v>1</v>
      </c>
      <c r="H59" s="96"/>
      <c r="I59" s="96"/>
    </row>
    <row r="60" spans="1:9" ht="13.5" customHeight="1" x14ac:dyDescent="0.2">
      <c r="A60" s="265" t="s">
        <v>114</v>
      </c>
      <c r="B60" s="265"/>
      <c r="C60" s="265"/>
      <c r="D60" s="265"/>
      <c r="E60" s="96">
        <v>493</v>
      </c>
      <c r="F60" s="96">
        <v>176</v>
      </c>
      <c r="G60" s="96">
        <v>23</v>
      </c>
      <c r="H60" s="96">
        <v>4</v>
      </c>
      <c r="I60" s="96"/>
    </row>
    <row r="61" spans="1:9" ht="13.5" customHeight="1" x14ac:dyDescent="0.2">
      <c r="A61" s="178" t="s">
        <v>118</v>
      </c>
      <c r="B61" s="178"/>
      <c r="C61" s="178"/>
      <c r="D61" s="178"/>
      <c r="E61" s="96">
        <v>269</v>
      </c>
      <c r="F61" s="96"/>
      <c r="G61" s="96"/>
      <c r="H61" s="96"/>
      <c r="I61" s="96"/>
    </row>
    <row r="62" spans="1:9" x14ac:dyDescent="0.2">
      <c r="A62" s="6"/>
      <c r="B62" s="6"/>
      <c r="C62" s="6"/>
      <c r="D62" s="6"/>
      <c r="E62" s="6"/>
      <c r="F62" s="6"/>
      <c r="G62" s="6"/>
      <c r="H62" s="6"/>
      <c r="I62" s="6"/>
    </row>
    <row r="63" spans="1:9" x14ac:dyDescent="0.2">
      <c r="B63" s="6"/>
      <c r="C63" s="6"/>
      <c r="D63" s="6"/>
      <c r="E63" s="6"/>
      <c r="F63" s="6"/>
      <c r="G63" s="6"/>
      <c r="H63" s="6"/>
      <c r="I63" s="6"/>
    </row>
    <row r="64" spans="1:9" x14ac:dyDescent="0.2">
      <c r="B64" s="6"/>
      <c r="C64" s="6"/>
      <c r="D64" s="6"/>
      <c r="E64" s="6"/>
      <c r="F64" s="6"/>
      <c r="G64" s="6"/>
      <c r="H64" s="6"/>
      <c r="I64" s="6"/>
    </row>
    <row r="65" spans="1:9" x14ac:dyDescent="0.2">
      <c r="B65" s="6"/>
      <c r="C65" s="6"/>
      <c r="D65" s="6"/>
      <c r="E65" s="6"/>
      <c r="F65" s="6"/>
      <c r="G65" s="6"/>
      <c r="H65" s="6"/>
      <c r="I65" s="6"/>
    </row>
    <row r="66" spans="1:9" x14ac:dyDescent="0.2">
      <c r="B66" s="6"/>
      <c r="C66" s="6"/>
      <c r="D66" s="6"/>
      <c r="E66" s="6"/>
      <c r="F66" s="6"/>
      <c r="G66" s="6"/>
      <c r="H66" s="6"/>
      <c r="I66" s="6"/>
    </row>
    <row r="67" spans="1:9" x14ac:dyDescent="0.2">
      <c r="A67" s="6"/>
      <c r="B67" s="6"/>
      <c r="C67" s="6"/>
      <c r="D67" s="6"/>
      <c r="E67" s="6"/>
      <c r="F67" s="6"/>
      <c r="G67" s="6"/>
      <c r="H67" s="6"/>
      <c r="I67" s="6"/>
    </row>
    <row r="68" spans="1:9" x14ac:dyDescent="0.2">
      <c r="A68" s="6"/>
      <c r="B68" s="6"/>
      <c r="C68" s="6"/>
      <c r="D68" s="6"/>
      <c r="E68" s="6"/>
      <c r="F68" s="6"/>
      <c r="G68" s="6"/>
      <c r="H68" s="6"/>
      <c r="I68" s="6"/>
    </row>
    <row r="69" spans="1:9" x14ac:dyDescent="0.2">
      <c r="A69" s="6"/>
      <c r="B69" s="6"/>
      <c r="C69" s="6"/>
      <c r="D69" s="6"/>
      <c r="E69" s="6"/>
      <c r="F69" s="6"/>
      <c r="G69" s="6"/>
      <c r="H69" s="6"/>
      <c r="I69" s="6"/>
    </row>
    <row r="70" spans="1:9" x14ac:dyDescent="0.2">
      <c r="A70" s="6"/>
      <c r="B70" s="6"/>
      <c r="C70" s="6"/>
      <c r="D70" s="6"/>
      <c r="E70" s="6"/>
      <c r="F70" s="6"/>
      <c r="G70" s="6"/>
      <c r="H70" s="6"/>
      <c r="I70" s="6"/>
    </row>
    <row r="71" spans="1:9" x14ac:dyDescent="0.2">
      <c r="A71" s="6"/>
      <c r="B71" s="6"/>
      <c r="C71" s="6"/>
      <c r="D71" s="6"/>
      <c r="E71" s="6"/>
      <c r="F71" s="6"/>
      <c r="G71" s="6"/>
      <c r="H71" s="6"/>
      <c r="I71" s="6"/>
    </row>
    <row r="72" spans="1:9" x14ac:dyDescent="0.2">
      <c r="A72" s="6"/>
      <c r="B72" s="6"/>
      <c r="C72" s="6"/>
      <c r="D72" s="6"/>
      <c r="E72" s="6"/>
      <c r="F72" s="6"/>
      <c r="G72" s="6"/>
      <c r="H72" s="6"/>
      <c r="I72" s="6"/>
    </row>
    <row r="73" spans="1:9" x14ac:dyDescent="0.2">
      <c r="A73" s="6"/>
      <c r="B73" s="6"/>
      <c r="C73" s="6"/>
      <c r="D73" s="6"/>
      <c r="E73" s="6"/>
      <c r="F73" s="6"/>
      <c r="G73" s="6"/>
      <c r="H73" s="6"/>
      <c r="I73" s="6"/>
    </row>
    <row r="74" spans="1:9" x14ac:dyDescent="0.2">
      <c r="A74" s="6"/>
      <c r="B74" s="6"/>
      <c r="C74" s="6"/>
      <c r="D74" s="6"/>
      <c r="E74" s="6"/>
      <c r="F74" s="6"/>
      <c r="G74" s="6"/>
      <c r="H74" s="6"/>
      <c r="I74" s="6"/>
    </row>
    <row r="75" spans="1:9" x14ac:dyDescent="0.2">
      <c r="A75" s="6"/>
      <c r="B75" s="6"/>
      <c r="C75" s="6"/>
      <c r="D75" s="6"/>
      <c r="E75" s="6"/>
      <c r="F75" s="6"/>
      <c r="G75" s="6"/>
      <c r="H75" s="6"/>
      <c r="I75" s="6"/>
    </row>
    <row r="76" spans="1:9" x14ac:dyDescent="0.2">
      <c r="A76" s="6"/>
      <c r="B76" s="6"/>
      <c r="C76" s="6"/>
      <c r="D76" s="6"/>
      <c r="E76" s="6"/>
      <c r="F76" s="6"/>
      <c r="G76" s="6"/>
      <c r="H76" s="6"/>
      <c r="I76" s="6"/>
    </row>
    <row r="77" spans="1:9" x14ac:dyDescent="0.2">
      <c r="A77" s="6"/>
      <c r="B77" s="6"/>
      <c r="C77" s="6"/>
      <c r="D77" s="6"/>
      <c r="E77" s="6"/>
      <c r="F77" s="6"/>
      <c r="G77" s="6"/>
      <c r="H77" s="6"/>
      <c r="I77" s="6"/>
    </row>
    <row r="78" spans="1:9" x14ac:dyDescent="0.2">
      <c r="A78" s="6"/>
      <c r="B78" s="6"/>
      <c r="C78" s="6"/>
      <c r="D78" s="6"/>
      <c r="E78" s="6"/>
      <c r="F78" s="6"/>
      <c r="G78" s="6"/>
      <c r="H78" s="6"/>
      <c r="I78" s="6"/>
    </row>
    <row r="79" spans="1:9" x14ac:dyDescent="0.2">
      <c r="A79" s="6"/>
      <c r="B79" s="6"/>
      <c r="C79" s="6"/>
      <c r="D79" s="6"/>
      <c r="E79" s="6"/>
      <c r="F79" s="6"/>
      <c r="G79" s="6"/>
      <c r="H79" s="6"/>
      <c r="I79" s="6"/>
    </row>
    <row r="80" spans="1:9" x14ac:dyDescent="0.2">
      <c r="A80" s="6"/>
      <c r="B80" s="6"/>
      <c r="C80" s="6"/>
      <c r="D80" s="6"/>
      <c r="E80" s="6"/>
      <c r="F80" s="6"/>
      <c r="G80" s="6"/>
      <c r="H80" s="6"/>
      <c r="I80" s="6"/>
    </row>
    <row r="81" spans="1:9" x14ac:dyDescent="0.2">
      <c r="A81" s="6"/>
      <c r="B81" s="6"/>
      <c r="C81" s="6"/>
      <c r="D81" s="6"/>
      <c r="E81" s="6"/>
      <c r="F81" s="6"/>
      <c r="G81" s="6"/>
      <c r="H81" s="6"/>
      <c r="I81" s="6"/>
    </row>
    <row r="82" spans="1:9" x14ac:dyDescent="0.2">
      <c r="A82" s="6"/>
      <c r="B82" s="6"/>
      <c r="C82" s="6"/>
      <c r="D82" s="6"/>
      <c r="E82" s="6"/>
      <c r="F82" s="6"/>
      <c r="G82" s="6"/>
      <c r="H82" s="6"/>
      <c r="I82" s="6"/>
    </row>
    <row r="83" spans="1:9" x14ac:dyDescent="0.2">
      <c r="A83" s="6"/>
      <c r="B83" s="6"/>
      <c r="C83" s="6"/>
      <c r="D83" s="6"/>
      <c r="E83" s="6"/>
      <c r="F83" s="6"/>
      <c r="G83" s="6"/>
      <c r="H83" s="6"/>
      <c r="I83" s="6"/>
    </row>
    <row r="84" spans="1:9" x14ac:dyDescent="0.2">
      <c r="A84" s="6"/>
      <c r="B84" s="6"/>
      <c r="C84" s="6"/>
      <c r="D84" s="6"/>
      <c r="E84" s="6"/>
      <c r="F84" s="6"/>
      <c r="G84" s="6"/>
      <c r="H84" s="6"/>
      <c r="I84" s="6"/>
    </row>
    <row r="85" spans="1:9" x14ac:dyDescent="0.2">
      <c r="A85" s="6"/>
      <c r="B85" s="6"/>
      <c r="C85" s="6"/>
      <c r="D85" s="6"/>
      <c r="E85" s="6"/>
      <c r="F85" s="6"/>
      <c r="G85" s="6"/>
      <c r="H85" s="6"/>
      <c r="I85" s="6"/>
    </row>
    <row r="86" spans="1:9" x14ac:dyDescent="0.2">
      <c r="A86" s="6"/>
      <c r="B86" s="6"/>
      <c r="C86" s="6"/>
      <c r="D86" s="6"/>
      <c r="E86" s="6"/>
      <c r="F86" s="6"/>
      <c r="G86" s="6"/>
      <c r="H86" s="6"/>
      <c r="I86" s="6"/>
    </row>
    <row r="87" spans="1:9" x14ac:dyDescent="0.2">
      <c r="A87" s="6"/>
      <c r="B87" s="6"/>
      <c r="C87" s="6"/>
      <c r="D87" s="6"/>
      <c r="E87" s="6"/>
      <c r="F87" s="6"/>
      <c r="G87" s="6"/>
      <c r="H87" s="6"/>
      <c r="I87" s="6"/>
    </row>
    <row r="88" spans="1:9" x14ac:dyDescent="0.2">
      <c r="A88" s="6"/>
      <c r="B88" s="6"/>
      <c r="C88" s="6"/>
      <c r="D88" s="6"/>
      <c r="E88" s="6"/>
      <c r="F88" s="6"/>
      <c r="G88" s="6"/>
      <c r="H88" s="6"/>
      <c r="I88" s="6"/>
    </row>
    <row r="89" spans="1:9" x14ac:dyDescent="0.2">
      <c r="A89" s="6"/>
      <c r="B89" s="6"/>
      <c r="C89" s="6"/>
      <c r="D89" s="6"/>
      <c r="E89" s="6"/>
      <c r="F89" s="6"/>
      <c r="G89" s="6"/>
      <c r="H89" s="6"/>
      <c r="I89" s="6"/>
    </row>
    <row r="90" spans="1:9" x14ac:dyDescent="0.2">
      <c r="A90" s="6"/>
      <c r="B90" s="6"/>
      <c r="C90" s="6"/>
      <c r="D90" s="6"/>
      <c r="E90" s="6"/>
      <c r="F90" s="6"/>
      <c r="G90" s="6"/>
      <c r="H90" s="6"/>
      <c r="I90" s="6"/>
    </row>
    <row r="91" spans="1:9" x14ac:dyDescent="0.2">
      <c r="A91" s="6"/>
      <c r="B91" s="6"/>
      <c r="C91" s="6"/>
      <c r="D91" s="6"/>
      <c r="E91" s="6"/>
      <c r="F91" s="6"/>
      <c r="G91" s="6"/>
      <c r="H91" s="6"/>
      <c r="I91" s="6"/>
    </row>
    <row r="92" spans="1:9" x14ac:dyDescent="0.2">
      <c r="A92" s="6"/>
      <c r="B92" s="6"/>
      <c r="C92" s="6"/>
      <c r="D92" s="6"/>
      <c r="E92" s="6"/>
      <c r="F92" s="6"/>
      <c r="G92" s="6"/>
      <c r="H92" s="6"/>
      <c r="I92" s="6"/>
    </row>
    <row r="93" spans="1:9" x14ac:dyDescent="0.2">
      <c r="A93" s="6"/>
      <c r="B93" s="6"/>
      <c r="C93" s="6"/>
      <c r="D93" s="6"/>
      <c r="E93" s="6"/>
      <c r="F93" s="6"/>
      <c r="G93" s="6"/>
      <c r="H93" s="6"/>
      <c r="I93" s="6"/>
    </row>
    <row r="94" spans="1:9" x14ac:dyDescent="0.2">
      <c r="A94" s="6"/>
      <c r="B94" s="6"/>
      <c r="C94" s="6"/>
      <c r="D94" s="6"/>
      <c r="E94" s="6"/>
      <c r="F94" s="6"/>
      <c r="G94" s="6"/>
      <c r="H94" s="6"/>
      <c r="I94" s="6"/>
    </row>
    <row r="95" spans="1:9" x14ac:dyDescent="0.2">
      <c r="A95" s="6"/>
      <c r="B95" s="6"/>
      <c r="C95" s="6"/>
      <c r="D95" s="6"/>
      <c r="E95" s="6"/>
      <c r="F95" s="6"/>
      <c r="G95" s="6"/>
      <c r="H95" s="6"/>
      <c r="I95" s="6"/>
    </row>
    <row r="96" spans="1:9" x14ac:dyDescent="0.2">
      <c r="A96" s="6"/>
      <c r="B96" s="6"/>
      <c r="C96" s="6"/>
      <c r="D96" s="6"/>
      <c r="E96" s="6"/>
      <c r="F96" s="6"/>
      <c r="G96" s="6"/>
      <c r="H96" s="6"/>
      <c r="I96" s="6"/>
    </row>
    <row r="97" spans="1:9" x14ac:dyDescent="0.2">
      <c r="A97" s="6"/>
      <c r="B97" s="6"/>
      <c r="C97" s="6"/>
      <c r="D97" s="6"/>
      <c r="E97" s="6"/>
      <c r="F97" s="6"/>
      <c r="G97" s="6"/>
      <c r="H97" s="6"/>
      <c r="I97" s="6"/>
    </row>
    <row r="98" spans="1:9" x14ac:dyDescent="0.2">
      <c r="A98" s="6"/>
      <c r="B98" s="6"/>
      <c r="C98" s="6"/>
      <c r="D98" s="6"/>
      <c r="E98" s="6"/>
      <c r="F98" s="6"/>
      <c r="G98" s="6"/>
      <c r="H98" s="6"/>
      <c r="I98" s="6"/>
    </row>
    <row r="99" spans="1:9" x14ac:dyDescent="0.2">
      <c r="A99" s="6"/>
      <c r="B99" s="6"/>
      <c r="C99" s="6"/>
      <c r="D99" s="6"/>
      <c r="E99" s="6"/>
      <c r="F99" s="6"/>
      <c r="G99" s="6"/>
      <c r="H99" s="6"/>
      <c r="I99" s="6"/>
    </row>
    <row r="100" spans="1:9" x14ac:dyDescent="0.2">
      <c r="A100" s="6"/>
      <c r="B100" s="6"/>
      <c r="C100" s="6"/>
      <c r="D100" s="6"/>
      <c r="E100" s="6"/>
      <c r="F100" s="6"/>
      <c r="G100" s="6"/>
      <c r="H100" s="6"/>
      <c r="I100" s="6"/>
    </row>
    <row r="101" spans="1:9" x14ac:dyDescent="0.2">
      <c r="A101" s="6"/>
      <c r="B101" s="6"/>
      <c r="C101" s="6"/>
      <c r="D101" s="6"/>
      <c r="E101" s="6"/>
      <c r="F101" s="6"/>
      <c r="G101" s="6"/>
      <c r="H101" s="6"/>
      <c r="I101" s="6"/>
    </row>
    <row r="102" spans="1:9" x14ac:dyDescent="0.2">
      <c r="A102" s="6"/>
      <c r="B102" s="6"/>
      <c r="C102" s="6"/>
      <c r="D102" s="6"/>
      <c r="E102" s="6"/>
      <c r="F102" s="6"/>
      <c r="G102" s="6"/>
      <c r="H102" s="6"/>
      <c r="I102" s="6"/>
    </row>
    <row r="103" spans="1:9" x14ac:dyDescent="0.2">
      <c r="A103" s="6"/>
      <c r="B103" s="6"/>
      <c r="C103" s="6"/>
      <c r="D103" s="6"/>
      <c r="E103" s="6"/>
      <c r="F103" s="6"/>
      <c r="G103" s="6"/>
      <c r="H103" s="6"/>
      <c r="I103" s="6"/>
    </row>
    <row r="104" spans="1:9" x14ac:dyDescent="0.2">
      <c r="A104" s="6"/>
      <c r="B104" s="6"/>
      <c r="C104" s="6"/>
      <c r="D104" s="6"/>
      <c r="E104" s="6"/>
      <c r="F104" s="6"/>
      <c r="G104" s="6"/>
      <c r="H104" s="6"/>
      <c r="I104" s="6"/>
    </row>
    <row r="105" spans="1:9" x14ac:dyDescent="0.2">
      <c r="A105" s="6"/>
      <c r="B105" s="6"/>
      <c r="C105" s="6"/>
      <c r="D105" s="6"/>
      <c r="E105" s="6"/>
      <c r="F105" s="6"/>
      <c r="G105" s="6"/>
      <c r="H105" s="6"/>
      <c r="I105" s="6"/>
    </row>
    <row r="106" spans="1:9" x14ac:dyDescent="0.2">
      <c r="A106" s="6"/>
      <c r="B106" s="6"/>
      <c r="C106" s="6"/>
      <c r="D106" s="6"/>
      <c r="E106" s="6"/>
      <c r="F106" s="6"/>
      <c r="G106" s="6"/>
      <c r="H106" s="6"/>
      <c r="I106" s="6"/>
    </row>
    <row r="107" spans="1:9" x14ac:dyDescent="0.2">
      <c r="A107" s="6"/>
      <c r="B107" s="6"/>
      <c r="C107" s="6"/>
      <c r="D107" s="6"/>
      <c r="E107" s="6"/>
      <c r="F107" s="6"/>
      <c r="G107" s="6"/>
      <c r="H107" s="6"/>
      <c r="I107" s="6"/>
    </row>
    <row r="108" spans="1:9" x14ac:dyDescent="0.2">
      <c r="A108" s="6"/>
      <c r="B108" s="6"/>
      <c r="C108" s="6"/>
      <c r="D108" s="6"/>
      <c r="E108" s="6"/>
      <c r="F108" s="6"/>
      <c r="G108" s="6"/>
      <c r="H108" s="6"/>
      <c r="I108" s="6"/>
    </row>
    <row r="109" spans="1:9" x14ac:dyDescent="0.2">
      <c r="A109" s="6"/>
      <c r="B109" s="6"/>
      <c r="C109" s="6"/>
      <c r="D109" s="6"/>
      <c r="E109" s="6"/>
      <c r="F109" s="6"/>
      <c r="G109" s="6"/>
      <c r="H109" s="6"/>
      <c r="I109" s="6"/>
    </row>
    <row r="110" spans="1:9" x14ac:dyDescent="0.2">
      <c r="A110" s="6"/>
      <c r="B110" s="6"/>
      <c r="C110" s="6"/>
      <c r="D110" s="6"/>
      <c r="E110" s="6"/>
      <c r="F110" s="6"/>
      <c r="G110" s="6"/>
      <c r="H110" s="6"/>
      <c r="I110" s="6"/>
    </row>
    <row r="111" spans="1:9" x14ac:dyDescent="0.2">
      <c r="A111" s="6"/>
      <c r="B111" s="6"/>
      <c r="C111" s="6"/>
      <c r="D111" s="6"/>
      <c r="E111" s="6"/>
      <c r="F111" s="6"/>
      <c r="G111" s="6"/>
      <c r="H111" s="6"/>
      <c r="I111" s="6"/>
    </row>
    <row r="112" spans="1:9" x14ac:dyDescent="0.2">
      <c r="A112" s="6"/>
      <c r="B112" s="6"/>
      <c r="C112" s="6"/>
      <c r="D112" s="6"/>
      <c r="E112" s="6"/>
      <c r="F112" s="6"/>
      <c r="G112" s="6"/>
      <c r="H112" s="6"/>
      <c r="I112" s="6"/>
    </row>
    <row r="113" spans="1:9" x14ac:dyDescent="0.2">
      <c r="A113" s="6"/>
      <c r="B113" s="6"/>
      <c r="C113" s="6"/>
      <c r="D113" s="6"/>
      <c r="E113" s="6"/>
      <c r="F113" s="6"/>
      <c r="G113" s="6"/>
      <c r="H113" s="6"/>
      <c r="I113" s="6"/>
    </row>
    <row r="114" spans="1:9" x14ac:dyDescent="0.2">
      <c r="A114" s="6"/>
      <c r="B114" s="6"/>
      <c r="C114" s="6"/>
      <c r="D114" s="6"/>
      <c r="E114" s="6"/>
      <c r="F114" s="6"/>
      <c r="G114" s="6"/>
      <c r="H114" s="6"/>
      <c r="I114" s="6"/>
    </row>
    <row r="115" spans="1:9" x14ac:dyDescent="0.2">
      <c r="A115" s="6"/>
    </row>
    <row r="116" spans="1:9" x14ac:dyDescent="0.2">
      <c r="A116" s="6"/>
    </row>
    <row r="117" spans="1:9" x14ac:dyDescent="0.2">
      <c r="A117" s="6"/>
    </row>
  </sheetData>
  <sheetProtection formatCells="0" formatColumns="0" formatRows="0"/>
  <mergeCells count="69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</mergeCells>
  <phoneticPr fontId="3" type="noConversion"/>
  <pageMargins left="0.39370078740157483" right="0.19685039370078741" top="0.19685039370078741" bottom="0.78740157480314965" header="0.39370078740157483" footer="0.39370078740157483"/>
  <pageSetup paperSize="9" scale="82" firstPageNumber="4" orientation="portrait" useFirstPageNumber="1" r:id="rId1"/>
  <headerFooter alignWithMargins="0">
    <oddFooter>&amp;R&amp;P&amp;C&amp;CФорма № 1-мзс, Підрозділ: Козятинський міськрайонний суд Вінницької області, 
Початок періоду: 01.01.2017, Кінець періоду: 30.06.2017&amp;L2F256151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C18" sqref="C18:D18"/>
    </sheetView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9" t="s">
        <v>142</v>
      </c>
      <c r="B1" s="50"/>
      <c r="C1" s="50"/>
      <c r="D1" s="50"/>
    </row>
    <row r="2" spans="1:4" ht="25.5" customHeight="1" x14ac:dyDescent="0.2">
      <c r="A2" s="281" t="s">
        <v>4</v>
      </c>
      <c r="B2" s="282"/>
      <c r="C2" s="12" t="s">
        <v>41</v>
      </c>
      <c r="D2" s="12" t="s">
        <v>5</v>
      </c>
    </row>
    <row r="3" spans="1:4" ht="27.75" customHeight="1" x14ac:dyDescent="0.2">
      <c r="A3" s="184" t="s">
        <v>104</v>
      </c>
      <c r="B3" s="184"/>
      <c r="C3" s="14">
        <v>1</v>
      </c>
      <c r="D3" s="104">
        <f>IF('розділ 1 '!J42&lt;&gt;0,'розділ 1 '!K42/'розділ 1 '!J42,0)</f>
        <v>0.14007092198581561</v>
      </c>
    </row>
    <row r="4" spans="1:4" ht="18" customHeight="1" x14ac:dyDescent="0.2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0.256198347107438</v>
      </c>
    </row>
    <row r="5" spans="1:4" ht="18" customHeight="1" x14ac:dyDescent="0.2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 x14ac:dyDescent="0.2">
      <c r="A6" s="302"/>
      <c r="B6" s="70" t="s">
        <v>114</v>
      </c>
      <c r="C6" s="14">
        <v>4</v>
      </c>
      <c r="D6" s="104">
        <f>IF('розділ 1 '!J37&lt;&gt;0,'розділ 1 '!K37/'розділ 1 '!J37,0)</f>
        <v>0.12598425196850394</v>
      </c>
    </row>
    <row r="7" spans="1:4" ht="18" customHeight="1" x14ac:dyDescent="0.2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 x14ac:dyDescent="0.2">
      <c r="A8" s="184" t="s">
        <v>105</v>
      </c>
      <c r="B8" s="184"/>
      <c r="C8" s="14">
        <v>6</v>
      </c>
      <c r="D8" s="104">
        <f>IF('розділ 1 '!F42&lt;&gt;0,'розділ 1 '!H42/'розділ 1 '!F42,0)</f>
        <v>0.96961512491559754</v>
      </c>
    </row>
    <row r="9" spans="1:4" ht="18" customHeight="1" x14ac:dyDescent="0.2">
      <c r="A9" s="184" t="s">
        <v>106</v>
      </c>
      <c r="B9" s="184"/>
      <c r="C9" s="14">
        <v>7</v>
      </c>
      <c r="D9" s="94">
        <f>IF('розділ 3'!I53&lt;&gt;0,'розділ 1 '!H42/'розділ 3'!I53,0)</f>
        <v>287.2</v>
      </c>
    </row>
    <row r="10" spans="1:4" ht="25.5" customHeight="1" x14ac:dyDescent="0.2">
      <c r="A10" s="184" t="s">
        <v>116</v>
      </c>
      <c r="B10" s="184"/>
      <c r="C10" s="14">
        <v>8</v>
      </c>
      <c r="D10" s="94">
        <f>IF('розділ 3'!I53&lt;&gt;0,'розділ 1 '!E42/'розділ 3'!I53,0)</f>
        <v>400</v>
      </c>
    </row>
    <row r="11" spans="1:4" ht="16.5" customHeight="1" x14ac:dyDescent="0.2">
      <c r="A11" s="189" t="s">
        <v>68</v>
      </c>
      <c r="B11" s="191"/>
      <c r="C11" s="14">
        <v>9</v>
      </c>
      <c r="D11" s="94">
        <v>64</v>
      </c>
    </row>
    <row r="12" spans="1:4" ht="16.5" customHeight="1" x14ac:dyDescent="0.2">
      <c r="A12" s="294" t="s">
        <v>113</v>
      </c>
      <c r="B12" s="294"/>
      <c r="C12" s="14">
        <v>10</v>
      </c>
      <c r="D12" s="94">
        <v>50</v>
      </c>
    </row>
    <row r="13" spans="1:4" ht="16.5" customHeight="1" x14ac:dyDescent="0.2">
      <c r="A13" s="294" t="s">
        <v>33</v>
      </c>
      <c r="B13" s="294"/>
      <c r="C13" s="14">
        <v>11</v>
      </c>
      <c r="D13" s="94">
        <v>72</v>
      </c>
    </row>
    <row r="14" spans="1:4" ht="16.5" customHeight="1" x14ac:dyDescent="0.2">
      <c r="A14" s="294" t="s">
        <v>114</v>
      </c>
      <c r="B14" s="294"/>
      <c r="C14" s="14">
        <v>12</v>
      </c>
      <c r="D14" s="94">
        <v>90</v>
      </c>
    </row>
    <row r="15" spans="1:4" ht="16.5" customHeight="1" x14ac:dyDescent="0.2">
      <c r="A15" s="294" t="s">
        <v>118</v>
      </c>
      <c r="B15" s="294"/>
      <c r="C15" s="14">
        <v>13</v>
      </c>
      <c r="D15" s="94">
        <v>13</v>
      </c>
    </row>
    <row r="16" spans="1:4" ht="15" customHeight="1" x14ac:dyDescent="0.2">
      <c r="A16" s="71"/>
      <c r="B16" s="71"/>
      <c r="C16" s="48"/>
      <c r="D16" s="48"/>
    </row>
    <row r="17" spans="1:4" ht="15" customHeight="1" x14ac:dyDescent="0.2">
      <c r="A17" s="71"/>
      <c r="B17" s="71"/>
      <c r="C17" s="48"/>
      <c r="D17" s="48"/>
    </row>
    <row r="18" spans="1:4" ht="15" customHeight="1" x14ac:dyDescent="0.2">
      <c r="A18" s="298" t="s">
        <v>184</v>
      </c>
      <c r="B18" s="298"/>
      <c r="C18" s="299" t="s">
        <v>199</v>
      </c>
      <c r="D18" s="299"/>
    </row>
    <row r="19" spans="1:4" ht="15.75" customHeight="1" x14ac:dyDescent="0.2">
      <c r="A19" s="65"/>
      <c r="B19" s="85" t="s">
        <v>107</v>
      </c>
      <c r="C19" s="295" t="s">
        <v>108</v>
      </c>
      <c r="D19" s="295"/>
    </row>
    <row r="20" spans="1:4" x14ac:dyDescent="0.2">
      <c r="A20" s="65"/>
      <c r="B20" s="65"/>
      <c r="C20" s="86"/>
      <c r="D20" s="86"/>
    </row>
    <row r="21" spans="1:4" ht="12.75" customHeight="1" x14ac:dyDescent="0.2">
      <c r="A21" s="66" t="s">
        <v>112</v>
      </c>
      <c r="B21" s="87"/>
      <c r="C21" s="300" t="s">
        <v>195</v>
      </c>
      <c r="D21" s="300"/>
    </row>
    <row r="22" spans="1:4" ht="15.75" customHeight="1" x14ac:dyDescent="0.2">
      <c r="A22" s="67"/>
      <c r="B22" s="85" t="s">
        <v>107</v>
      </c>
      <c r="C22" s="295" t="s">
        <v>108</v>
      </c>
      <c r="D22" s="295"/>
    </row>
    <row r="23" spans="1:4" x14ac:dyDescent="0.2">
      <c r="A23" s="68" t="s">
        <v>109</v>
      </c>
      <c r="B23" s="88"/>
      <c r="C23" s="296" t="s">
        <v>196</v>
      </c>
      <c r="D23" s="296"/>
    </row>
    <row r="24" spans="1:4" x14ac:dyDescent="0.2">
      <c r="A24" s="69" t="s">
        <v>110</v>
      </c>
      <c r="B24" s="88"/>
      <c r="C24" s="297" t="s">
        <v>196</v>
      </c>
      <c r="D24" s="297"/>
    </row>
    <row r="25" spans="1:4" x14ac:dyDescent="0.2">
      <c r="A25" s="68" t="s">
        <v>111</v>
      </c>
      <c r="B25" s="89"/>
      <c r="C25" s="297" t="s">
        <v>197</v>
      </c>
      <c r="D25" s="297"/>
    </row>
    <row r="26" spans="1:4" ht="15.75" customHeight="1" x14ac:dyDescent="0.2"/>
    <row r="27" spans="1:4" ht="12.75" customHeight="1" x14ac:dyDescent="0.2">
      <c r="C27" s="293" t="s">
        <v>198</v>
      </c>
      <c r="D27" s="293"/>
    </row>
  </sheetData>
  <mergeCells count="20">
    <mergeCell ref="A11:B11"/>
    <mergeCell ref="A4:A7"/>
    <mergeCell ref="A2:B2"/>
    <mergeCell ref="A3:B3"/>
    <mergeCell ref="A8:B8"/>
    <mergeCell ref="A9:B9"/>
    <mergeCell ref="A10:B10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1-мзс, Підрозділ: Козятинський міськрайонний суд Вінницької області, 
Початок періоду: 01.01.2017, Кінець періоду: 30.06.2017&amp;L2F256151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'!Область_друку</vt:lpstr>
      <vt:lpstr>'розділ 3'!Область_друку</vt:lpstr>
      <vt:lpstr>'Титульний лист '!Область_друку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2017-03-20T11:40:40Z</cp:lastPrinted>
  <dcterms:created xsi:type="dcterms:W3CDTF">2004-04-20T14:33:35Z</dcterms:created>
  <dcterms:modified xsi:type="dcterms:W3CDTF">2018-02-15T09:20:58Z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1-мзс_00133_2.2017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2F256151</vt:lpwstr>
  </property>
  <property fmtid="{D5CDD505-2E9C-101B-9397-08002B2CF9AE}" pid="9" name="Підрозділ">
    <vt:lpwstr>Козятинський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335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