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/>
  <c r="D20" i="3"/>
  <c r="D6" i="3"/>
  <c r="E20" i="3"/>
  <c r="E6" i="3"/>
  <c r="F20" i="3"/>
  <c r="F6" i="3"/>
  <c r="G20" i="3"/>
  <c r="G6" i="3"/>
  <c r="H20" i="3"/>
  <c r="H6" i="3"/>
  <c r="I20" i="3"/>
  <c r="I6" i="3"/>
  <c r="J20" i="3"/>
  <c r="J6" i="3"/>
  <c r="K20" i="3"/>
  <c r="K6" i="3"/>
  <c r="L20" i="3"/>
  <c r="L6" i="3"/>
  <c r="C27" i="3"/>
  <c r="D27" i="3"/>
  <c r="E27" i="3"/>
  <c r="F27" i="3"/>
  <c r="G27" i="3"/>
  <c r="H27" i="3"/>
  <c r="I27" i="3"/>
  <c r="J27" i="3"/>
  <c r="K27" i="3"/>
  <c r="L27" i="3"/>
  <c r="C39" i="3"/>
  <c r="C38" i="3"/>
  <c r="D39" i="3"/>
  <c r="D38" i="3"/>
  <c r="E39" i="3"/>
  <c r="E38" i="3"/>
  <c r="F39" i="3"/>
  <c r="F38" i="3"/>
  <c r="G39" i="3"/>
  <c r="G38" i="3"/>
  <c r="H39" i="3"/>
  <c r="H38" i="3"/>
  <c r="I39" i="3"/>
  <c r="I38" i="3"/>
  <c r="J39" i="3"/>
  <c r="J38" i="3"/>
  <c r="K39" i="3"/>
  <c r="K38" i="3"/>
  <c r="L39" i="3"/>
  <c r="L38" i="3"/>
  <c r="C49" i="3"/>
  <c r="D49" i="3"/>
  <c r="E49" i="3"/>
  <c r="F49" i="3"/>
  <c r="G49" i="3"/>
  <c r="H49" i="3"/>
  <c r="I49" i="3"/>
  <c r="J49" i="3"/>
  <c r="K49" i="3"/>
  <c r="L49" i="3"/>
  <c r="L55" i="3"/>
  <c r="J55" i="3"/>
  <c r="H55" i="3"/>
  <c r="F55" i="3"/>
  <c r="D55" i="3"/>
  <c r="K55" i="3"/>
  <c r="I55" i="3"/>
  <c r="G55" i="3"/>
  <c r="E55" i="3"/>
  <c r="C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<sst xmlns="http://schemas.openxmlformats.org/spreadsheetml/2006/main" count="152" uniqueCount="124">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</sst>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&amp;C&amp;LA2F0953B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1665</v>
      </c>
      <c r="D6" s="96">
        <f t="shared" si="0"/>
        <v>1526395.5300000012</v>
      </c>
      <c r="E6" s="96">
        <f t="shared" si="0"/>
        <v>1126</v>
      </c>
      <c r="F6" s="96">
        <f t="shared" si="0"/>
        <v>1245902.17</v>
      </c>
      <c r="G6" s="96">
        <f t="shared" si="0"/>
        <v>72</v>
      </c>
      <c r="H6" s="96">
        <f t="shared" si="0"/>
        <v>95973.12999999999</v>
      </c>
      <c r="I6" s="96">
        <f t="shared" si="0"/>
        <v>169</v>
      </c>
      <c r="J6" s="96">
        <f t="shared" si="0"/>
        <v>74394.000000000102</v>
      </c>
      <c r="K6" s="96">
        <f t="shared" si="0"/>
        <v>296</v>
      </c>
      <c r="L6" s="96">
        <f t="shared" si="0"/>
        <v>151960.57</v>
      </c>
    </row>
    <row r="7" spans="1:12" ht="16.5" customHeight="1" x14ac:dyDescent="0.2">
      <c r="A7" s="87">
        <v>2</v>
      </c>
      <c r="B7" s="90" t="s">
        <v>75</v>
      </c>
      <c r="C7" s="97">
        <v>699</v>
      </c>
      <c r="D7" s="97">
        <v>957798.13000000198</v>
      </c>
      <c r="E7" s="97">
        <v>423</v>
      </c>
      <c r="F7" s="97">
        <v>704114.570000001</v>
      </c>
      <c r="G7" s="97">
        <v>49</v>
      </c>
      <c r="H7" s="97">
        <v>79191.53</v>
      </c>
      <c r="I7" s="97">
        <v>73</v>
      </c>
      <c r="J7" s="97">
        <v>56421.6000000001</v>
      </c>
      <c r="K7" s="97">
        <v>152</v>
      </c>
      <c r="L7" s="97">
        <v>116720.57</v>
      </c>
    </row>
    <row r="8" spans="1:12" ht="16.5" customHeight="1" x14ac:dyDescent="0.2">
      <c r="A8" s="87">
        <v>3</v>
      </c>
      <c r="B8" s="91" t="s">
        <v>76</v>
      </c>
      <c r="C8" s="97">
        <v>342</v>
      </c>
      <c r="D8" s="97">
        <v>661179.55000000005</v>
      </c>
      <c r="E8" s="97">
        <v>293</v>
      </c>
      <c r="F8" s="97">
        <v>561278.18999999994</v>
      </c>
      <c r="G8" s="97">
        <v>46</v>
      </c>
      <c r="H8" s="97">
        <v>77022</v>
      </c>
      <c r="I8" s="97">
        <v>1</v>
      </c>
      <c r="J8" s="97">
        <v>6000</v>
      </c>
      <c r="K8" s="97">
        <v>2</v>
      </c>
      <c r="L8" s="97">
        <v>3524</v>
      </c>
    </row>
    <row r="9" spans="1:12" ht="16.5" customHeight="1" x14ac:dyDescent="0.2">
      <c r="A9" s="87">
        <v>4</v>
      </c>
      <c r="B9" s="91" t="s">
        <v>77</v>
      </c>
      <c r="C9" s="97">
        <v>357</v>
      </c>
      <c r="D9" s="97">
        <v>296618.57999999903</v>
      </c>
      <c r="E9" s="97">
        <v>130</v>
      </c>
      <c r="F9" s="97">
        <v>142836.38</v>
      </c>
      <c r="G9" s="97">
        <v>3</v>
      </c>
      <c r="H9" s="97">
        <v>2169.5300000000002</v>
      </c>
      <c r="I9" s="97">
        <v>72</v>
      </c>
      <c r="J9" s="97">
        <v>50421.599999999999</v>
      </c>
      <c r="K9" s="97">
        <v>150</v>
      </c>
      <c r="L9" s="97">
        <v>113196.57</v>
      </c>
    </row>
    <row r="10" spans="1:12" ht="19.5" customHeight="1" x14ac:dyDescent="0.2">
      <c r="A10" s="87">
        <v>5</v>
      </c>
      <c r="B10" s="90" t="s">
        <v>78</v>
      </c>
      <c r="C10" s="97">
        <v>354</v>
      </c>
      <c r="D10" s="97">
        <v>301301.99999999901</v>
      </c>
      <c r="E10" s="97">
        <v>329</v>
      </c>
      <c r="F10" s="97">
        <v>319587.59999999899</v>
      </c>
      <c r="G10" s="97">
        <v>16</v>
      </c>
      <c r="H10" s="97">
        <v>13707.2</v>
      </c>
      <c r="I10" s="97">
        <v>1</v>
      </c>
      <c r="J10" s="97">
        <v>704.8</v>
      </c>
      <c r="K10" s="97">
        <v>8</v>
      </c>
      <c r="L10" s="97">
        <v>5638.4</v>
      </c>
    </row>
    <row r="11" spans="1:12" ht="19.5" customHeight="1" x14ac:dyDescent="0.2">
      <c r="A11" s="87">
        <v>6</v>
      </c>
      <c r="B11" s="91" t="s">
        <v>79</v>
      </c>
      <c r="C11" s="97">
        <v>49</v>
      </c>
      <c r="D11" s="97">
        <v>86338</v>
      </c>
      <c r="E11" s="97">
        <v>45</v>
      </c>
      <c r="F11" s="97">
        <v>94267</v>
      </c>
      <c r="G11" s="97">
        <v>4</v>
      </c>
      <c r="H11" s="97">
        <v>5286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305</v>
      </c>
      <c r="D12" s="97">
        <v>214963.99999999901</v>
      </c>
      <c r="E12" s="97">
        <v>284</v>
      </c>
      <c r="F12" s="97">
        <v>225320.59999999899</v>
      </c>
      <c r="G12" s="97">
        <v>12</v>
      </c>
      <c r="H12" s="97">
        <v>8421.2000000000007</v>
      </c>
      <c r="I12" s="97">
        <v>1</v>
      </c>
      <c r="J12" s="97">
        <v>704.8</v>
      </c>
      <c r="K12" s="97">
        <v>8</v>
      </c>
      <c r="L12" s="97">
        <v>5638.4</v>
      </c>
    </row>
    <row r="13" spans="1:12" ht="15" customHeight="1" x14ac:dyDescent="0.2">
      <c r="A13" s="87">
        <v>8</v>
      </c>
      <c r="B13" s="90" t="s">
        <v>18</v>
      </c>
      <c r="C13" s="97">
        <v>254</v>
      </c>
      <c r="D13" s="97">
        <v>179019.2</v>
      </c>
      <c r="E13" s="97">
        <v>242</v>
      </c>
      <c r="F13" s="97">
        <v>171296.8</v>
      </c>
      <c r="G13" s="97">
        <v>3</v>
      </c>
      <c r="H13" s="97">
        <v>1697.2</v>
      </c>
      <c r="I13" s="97">
        <v>1</v>
      </c>
      <c r="J13" s="97">
        <v>704.8</v>
      </c>
      <c r="K13" s="97">
        <v>8</v>
      </c>
      <c r="L13" s="97">
        <v>5638.4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117</v>
      </c>
      <c r="D15" s="97">
        <v>45988.200000000099</v>
      </c>
      <c r="E15" s="97">
        <v>104</v>
      </c>
      <c r="F15" s="97">
        <v>45825.800000000097</v>
      </c>
      <c r="G15" s="97">
        <v>4</v>
      </c>
      <c r="H15" s="97">
        <v>1377.2</v>
      </c>
      <c r="I15" s="97"/>
      <c r="J15" s="97"/>
      <c r="K15" s="97">
        <v>9</v>
      </c>
      <c r="L15" s="97">
        <v>3171.6</v>
      </c>
    </row>
    <row r="16" spans="1:12" ht="21" customHeight="1" x14ac:dyDescent="0.2">
      <c r="A16" s="87">
        <v>11</v>
      </c>
      <c r="B16" s="91" t="s">
        <v>79</v>
      </c>
      <c r="C16" s="97">
        <v>9</v>
      </c>
      <c r="D16" s="97">
        <v>7929</v>
      </c>
      <c r="E16" s="97">
        <v>9</v>
      </c>
      <c r="F16" s="97">
        <v>9691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108</v>
      </c>
      <c r="D17" s="97">
        <v>38059.200000000099</v>
      </c>
      <c r="E17" s="97">
        <v>95</v>
      </c>
      <c r="F17" s="97">
        <v>36134.800000000097</v>
      </c>
      <c r="G17" s="97">
        <v>4</v>
      </c>
      <c r="H17" s="97">
        <v>1377.2</v>
      </c>
      <c r="I17" s="97"/>
      <c r="J17" s="97"/>
      <c r="K17" s="97">
        <v>9</v>
      </c>
      <c r="L17" s="97">
        <v>3171.6</v>
      </c>
    </row>
    <row r="18" spans="1:12" ht="21" customHeight="1" x14ac:dyDescent="0.2">
      <c r="A18" s="87">
        <v>13</v>
      </c>
      <c r="B18" s="99" t="s">
        <v>107</v>
      </c>
      <c r="C18" s="97">
        <v>239</v>
      </c>
      <c r="D18" s="97">
        <v>42111.8</v>
      </c>
      <c r="E18" s="97">
        <v>26</v>
      </c>
      <c r="F18" s="97">
        <v>4901.2</v>
      </c>
      <c r="G18" s="97"/>
      <c r="H18" s="97"/>
      <c r="I18" s="97">
        <v>94</v>
      </c>
      <c r="J18" s="97">
        <v>16562.8</v>
      </c>
      <c r="K18" s="97">
        <v>119</v>
      </c>
      <c r="L18" s="97">
        <v>20791.599999999999</v>
      </c>
    </row>
    <row r="19" spans="1:12" ht="21" customHeight="1" x14ac:dyDescent="0.2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7</v>
      </c>
      <c r="D38" s="96">
        <f t="shared" si="3"/>
        <v>4933.6000000000004</v>
      </c>
      <c r="E38" s="96">
        <f t="shared" si="3"/>
        <v>5</v>
      </c>
      <c r="F38" s="96">
        <f t="shared" si="3"/>
        <v>3524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7</v>
      </c>
      <c r="D39" s="97">
        <f t="shared" si="4"/>
        <v>4933.6000000000004</v>
      </c>
      <c r="E39" s="97">
        <f t="shared" si="4"/>
        <v>5</v>
      </c>
      <c r="F39" s="97">
        <f t="shared" si="4"/>
        <v>3524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7</v>
      </c>
      <c r="D43" s="97">
        <v>4933.6000000000004</v>
      </c>
      <c r="E43" s="97">
        <v>5</v>
      </c>
      <c r="F43" s="97">
        <v>3524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7</v>
      </c>
      <c r="D45" s="97">
        <v>4933.6000000000004</v>
      </c>
      <c r="E45" s="97">
        <v>5</v>
      </c>
      <c r="F45" s="97">
        <v>3524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14</v>
      </c>
      <c r="D49" s="96">
        <f t="shared" si="5"/>
        <v>89.91</v>
      </c>
      <c r="E49" s="96">
        <f t="shared" si="5"/>
        <v>14</v>
      </c>
      <c r="F49" s="96">
        <f t="shared" si="5"/>
        <v>90.27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13</v>
      </c>
      <c r="D50" s="97">
        <v>68.77</v>
      </c>
      <c r="E50" s="97">
        <v>13</v>
      </c>
      <c r="F50" s="97">
        <v>68.77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>
        <v>1</v>
      </c>
      <c r="D53" s="97">
        <v>21.14</v>
      </c>
      <c r="E53" s="97">
        <v>1</v>
      </c>
      <c r="F53" s="97">
        <v>21.5</v>
      </c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163</v>
      </c>
      <c r="D54" s="96">
        <v>57441.200000000201</v>
      </c>
      <c r="E54" s="96">
        <v>163</v>
      </c>
      <c r="F54" s="96">
        <v>57441.200000000201</v>
      </c>
      <c r="G54" s="96"/>
      <c r="H54" s="96"/>
      <c r="I54" s="96">
        <v>163</v>
      </c>
      <c r="J54" s="96">
        <v>57441.200000000201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1849</v>
      </c>
      <c r="D55" s="96">
        <f t="shared" si="6"/>
        <v>1588860.2400000014</v>
      </c>
      <c r="E55" s="96">
        <f t="shared" si="6"/>
        <v>1308</v>
      </c>
      <c r="F55" s="96">
        <f t="shared" si="6"/>
        <v>1306957.6400000001</v>
      </c>
      <c r="G55" s="96">
        <f t="shared" si="6"/>
        <v>72</v>
      </c>
      <c r="H55" s="96">
        <f t="shared" si="6"/>
        <v>95973.12999999999</v>
      </c>
      <c r="I55" s="96">
        <f t="shared" si="6"/>
        <v>332</v>
      </c>
      <c r="J55" s="96">
        <f t="shared" si="6"/>
        <v>131835.2000000003</v>
      </c>
      <c r="K55" s="96">
        <f t="shared" si="6"/>
        <v>298</v>
      </c>
      <c r="L55" s="96">
        <f t="shared" si="6"/>
        <v>153370.17000000001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Козятинський міськрайонний суд Вінницької області,_x000D_
 Початок періоду: 01.01.2018, Кінець періоду: 31.12.2018&amp;LA2F0953B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298</v>
      </c>
      <c r="F4" s="93">
        <f>SUM(F5:F24)</f>
        <v>153370.17000000001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</v>
      </c>
      <c r="F5" s="95">
        <v>4933.6000000000004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3754.8</v>
      </c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253</v>
      </c>
      <c r="F7" s="95">
        <v>115234.8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</v>
      </c>
      <c r="F9" s="95">
        <v>704.8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8</v>
      </c>
      <c r="F10" s="95">
        <v>12884.17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3</v>
      </c>
      <c r="F11" s="95">
        <v>2114.4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8</v>
      </c>
      <c r="F13" s="95">
        <v>4228.8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1409.6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13</v>
      </c>
      <c r="F17" s="95">
        <v>8105.2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Козятинський міськрайонний суд Вінницької області,_x000D_
 Початок періоду: 01.01.2018, Кінець періоду: 31.12.2018&amp;LA2F0953B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2019-02-06T12:28:05Z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A2F0953B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