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<sst xmlns="http://schemas.openxmlformats.org/spreadsheetml/2006/main" count="154" uniqueCount="128">
  <si>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</si>
  <si>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</si>
  <si>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</si>
  <si>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</si>
  <si>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</si>
  <si>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</si>
  <si>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</si>
  <si>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</si>
  <si>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</si>
  <si>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</si>
  <si>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</si>
  <si>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</si>
  <si>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</si>
  <si>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</si>
  <si>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</si>
  <si>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</si>
  <si>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</si>
  <si>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</si>
  <si>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</si>
  <si>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</si>
  <si>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</si>
  <si>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</si>
  <si>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</si>
  <si>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</si>
  <si>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</si>
  <si>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</si>
  <si>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</si>
  <si>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</si>
  <si>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</si>
  <si>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</si>
  <si>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</si>
  <si>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</si>
  <si>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</si>
  <si>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</si>
  <si>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</si>
  <si>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</si>
  <si>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</si>
  <si>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</si>
  <si>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</si>
  <si>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</si>
  <si>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</si>
  <si>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</si>
  <si>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</si>
  <si>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</si>
  <si>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</si>
  <si>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</si>
  <si>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</si>
  <si>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</si>
  <si>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</si>
  <si>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</si>
  <si>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</si>
  <si>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</si>
  <si>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</si>
  <si>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</si>
  <si>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</si>
  <si>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</si>
  <si>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</si>
  <si>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</si>
  <si>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</si>
  <si>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</si>
  <si>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</si>
  <si>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</si>
  <si>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</si>
  <si>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</si>
  <si>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</si>
  <si>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</si>
  <si>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</si>
  <si>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</si>
  <si>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</si>
  <si>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</si>
  <si>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</si>
  <si>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</si>
  <si>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</si>
  <si>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</si>
  <si>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</si>
  <si>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</si>
  <si>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</si>
  <si>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</si>
  <si>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</si>
  <si>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</si>
  <si>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</si>
  <si>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</si>
  <si>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</si>
  <si>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</si>
  <si>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</si>
  <si>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</si>
  <si>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</si>
  <si>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</si>
  <si>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</si>
  <si>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</si>
  <si>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</si>
  <si>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</si>
  <si>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</si>
  <si>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</si>
  <si>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</si>
  <si>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</si>
  <si>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</si>
  <si>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</si>
  <si>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</si>
  <si>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</si>
  <si>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</si>
  <si>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</si>
  <si>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</si>
  <si>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</si>
  <si>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</si>
  <si>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</si>
  <si>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</si>
  <si>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</si>
  <si>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</si>
  <si>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</si>
  <si>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</si>
  <si>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</si>
  <si>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</si>
  <si>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</si>
  <si>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</si>
  <si>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</si>
  <si>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</si>
  <si>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</si>
  <si>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</si>
  <si>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Козятинський міськрайонний суд Вінницької області</t>
  </si>
  <si>
    <t>22100. Вінницька область.м. Козятин</t>
  </si>
  <si>
    <t>вул. Грушевського</t>
  </si>
  <si>
    <t/>
  </si>
  <si>
    <t xml:space="preserve">О.В. Довбня </t>
  </si>
  <si>
    <t>С.М. Ніколайчук</t>
  </si>
  <si>
    <t>(04342)24066</t>
  </si>
  <si>
    <t>inbox@kz.vn.court.gov.ua</t>
  </si>
  <si>
    <t>4 липня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</si>
</sst>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64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&amp;L6AC8C48F&amp;C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336</v>
      </c>
      <c r="D6" s="96">
        <f>SUM(D7,D10,D13,D14,D15,D21,D24,D25,D18,D19,D20)</f>
        <v>389567.5800000001</v>
      </c>
      <c r="E6" s="96">
        <f>SUM(E7,E10,E13,E14,E15,E21,E24,E25,E18,E19,E20)</f>
        <v>245</v>
      </c>
      <c r="F6" s="96">
        <f>SUM(F7,F10,F13,F14,F15,F21,F24,F25,F18,F19,F20)</f>
        <v>342938.9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17</v>
      </c>
      <c r="J6" s="96">
        <f>SUM(J7,J10,J13,J14,J15,J21,J24,J25,J18,J19,J20)</f>
        <v>4133.3</v>
      </c>
      <c r="K6" s="96">
        <f>SUM(K7,K10,K13,K14,K15,K21,K24,K25,K18,K19,K20)</f>
        <v>74</v>
      </c>
      <c r="L6" s="96">
        <f>SUM(L7,L10,L13,L14,L15,L21,L24,L25,L18,L19,L20)</f>
        <v>46106.12000000001</v>
      </c>
    </row>
    <row r="7" spans="1:12" ht="16.5" customHeight="1">
      <c r="A7" s="87">
        <v>2</v>
      </c>
      <c r="B7" s="90" t="s">
        <v>74</v>
      </c>
      <c r="C7" s="97">
        <v>81</v>
      </c>
      <c r="D7" s="97">
        <v>218626.68</v>
      </c>
      <c r="E7" s="97">
        <v>54</v>
      </c>
      <c r="F7" s="97">
        <v>184943.61</v>
      </c>
      <c r="G7" s="97"/>
      <c r="H7" s="97"/>
      <c r="I7" s="97"/>
      <c r="J7" s="97"/>
      <c r="K7" s="97">
        <v>27</v>
      </c>
      <c r="L7" s="97">
        <v>28242.92</v>
      </c>
    </row>
    <row r="8" spans="1:12" ht="16.5" customHeight="1">
      <c r="A8" s="87">
        <v>3</v>
      </c>
      <c r="B8" s="91" t="s">
        <v>75</v>
      </c>
      <c r="C8" s="97">
        <v>38</v>
      </c>
      <c r="D8" s="97">
        <v>166457.54</v>
      </c>
      <c r="E8" s="97">
        <v>38</v>
      </c>
      <c r="F8" s="97">
        <v>163343.54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43</v>
      </c>
      <c r="D9" s="97">
        <v>52169.14</v>
      </c>
      <c r="E9" s="97">
        <v>16</v>
      </c>
      <c r="F9" s="97">
        <v>21600.07</v>
      </c>
      <c r="G9" s="97"/>
      <c r="H9" s="97"/>
      <c r="I9" s="97"/>
      <c r="J9" s="97"/>
      <c r="K9" s="97">
        <v>27</v>
      </c>
      <c r="L9" s="97">
        <v>28242.92</v>
      </c>
    </row>
    <row r="10" spans="1:12" ht="19.5" customHeight="1">
      <c r="A10" s="87">
        <v>5</v>
      </c>
      <c r="B10" s="90" t="s">
        <v>77</v>
      </c>
      <c r="C10" s="97">
        <v>63</v>
      </c>
      <c r="D10" s="97">
        <v>66987</v>
      </c>
      <c r="E10" s="97">
        <v>59</v>
      </c>
      <c r="F10" s="97">
        <v>71177.72</v>
      </c>
      <c r="G10" s="97"/>
      <c r="H10" s="97"/>
      <c r="I10" s="97"/>
      <c r="J10" s="97"/>
      <c r="K10" s="97">
        <v>4</v>
      </c>
      <c r="L10" s="97">
        <v>3969.6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7443</v>
      </c>
      <c r="E11" s="97">
        <v>3</v>
      </c>
      <c r="F11" s="97">
        <v>12405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60</v>
      </c>
      <c r="D12" s="97">
        <v>59544.0000000001</v>
      </c>
      <c r="E12" s="97">
        <v>56</v>
      </c>
      <c r="F12" s="97">
        <v>58772.72</v>
      </c>
      <c r="G12" s="97"/>
      <c r="H12" s="97"/>
      <c r="I12" s="97"/>
      <c r="J12" s="97"/>
      <c r="K12" s="97">
        <v>4</v>
      </c>
      <c r="L12" s="97">
        <v>3969.6</v>
      </c>
    </row>
    <row r="13" spans="1:12" ht="15" customHeight="1">
      <c r="A13" s="87">
        <v>8</v>
      </c>
      <c r="B13" s="90" t="s">
        <v>18</v>
      </c>
      <c r="C13" s="97">
        <v>67</v>
      </c>
      <c r="D13" s="97">
        <v>66490.8000000001</v>
      </c>
      <c r="E13" s="97">
        <v>64</v>
      </c>
      <c r="F13" s="97">
        <v>64526.1200000001</v>
      </c>
      <c r="G13" s="97"/>
      <c r="H13" s="97"/>
      <c r="I13" s="97"/>
      <c r="J13" s="97"/>
      <c r="K13" s="97">
        <v>3</v>
      </c>
      <c r="L13" s="97">
        <v>2977.2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28</v>
      </c>
      <c r="D15" s="97">
        <v>13893.6</v>
      </c>
      <c r="E15" s="97">
        <v>24</v>
      </c>
      <c r="F15" s="97">
        <v>12340.6</v>
      </c>
      <c r="G15" s="97"/>
      <c r="H15" s="97"/>
      <c r="I15" s="97"/>
      <c r="J15" s="97"/>
      <c r="K15" s="97">
        <v>4</v>
      </c>
      <c r="L15" s="97">
        <v>1984.8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28</v>
      </c>
      <c r="D17" s="97">
        <v>13893.6</v>
      </c>
      <c r="E17" s="97">
        <v>24</v>
      </c>
      <c r="F17" s="97">
        <v>12340.6</v>
      </c>
      <c r="G17" s="97"/>
      <c r="H17" s="97"/>
      <c r="I17" s="97"/>
      <c r="J17" s="97"/>
      <c r="K17" s="97">
        <v>4</v>
      </c>
      <c r="L17" s="97">
        <v>1984.8</v>
      </c>
    </row>
    <row r="18" spans="1:12" ht="21" customHeight="1">
      <c r="A18" s="87">
        <v>13</v>
      </c>
      <c r="B18" s="99" t="s">
        <v>104</v>
      </c>
      <c r="C18" s="97">
        <v>84</v>
      </c>
      <c r="D18" s="97">
        <v>20840.4</v>
      </c>
      <c r="E18" s="97">
        <v>31</v>
      </c>
      <c r="F18" s="97">
        <v>7606.7</v>
      </c>
      <c r="G18" s="97"/>
      <c r="H18" s="97"/>
      <c r="I18" s="97">
        <v>17</v>
      </c>
      <c r="J18" s="97">
        <v>4133.3</v>
      </c>
      <c r="K18" s="97">
        <v>36</v>
      </c>
      <c r="L18" s="97">
        <v>8931.60000000001</v>
      </c>
    </row>
    <row r="19" spans="1:12" ht="21" customHeight="1">
      <c r="A19" s="87">
        <v>14</v>
      </c>
      <c r="B19" s="99" t="s">
        <v>105</v>
      </c>
      <c r="C19" s="97">
        <v>10</v>
      </c>
      <c r="D19" s="97">
        <v>1240.5</v>
      </c>
      <c r="E19" s="97">
        <v>10</v>
      </c>
      <c r="F19" s="97">
        <v>855.55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3</v>
      </c>
      <c r="D20" s="97">
        <v>1488.6</v>
      </c>
      <c r="E20" s="97">
        <v>3</v>
      </c>
      <c r="F20" s="97">
        <v>1488.6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</v>
      </c>
      <c r="D39" s="96">
        <f>SUM(D40,D47,D48,D49)</f>
        <v>3969.6</v>
      </c>
      <c r="E39" s="96">
        <f>SUM(E40,E47,E48,E49)</f>
        <v>3</v>
      </c>
      <c r="F39" s="96">
        <f>SUM(F40,F47,F48,F49)</f>
        <v>3473.4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992.4</v>
      </c>
    </row>
    <row r="40" spans="1:12" ht="24" customHeight="1">
      <c r="A40" s="87">
        <v>35</v>
      </c>
      <c r="B40" s="90" t="s">
        <v>85</v>
      </c>
      <c r="C40" s="97">
        <f>SUM(C41,C44)</f>
        <v>4</v>
      </c>
      <c r="D40" s="97">
        <f>SUM(D41,D44)</f>
        <v>3969.6</v>
      </c>
      <c r="E40" s="97">
        <f>SUM(E41,E44)</f>
        <v>3</v>
      </c>
      <c r="F40" s="97">
        <f>SUM(F41,F44)</f>
        <v>3473.4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992.4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992.4</v>
      </c>
      <c r="E41" s="97"/>
      <c r="F41" s="97"/>
      <c r="G41" s="97"/>
      <c r="H41" s="97"/>
      <c r="I41" s="97"/>
      <c r="J41" s="97"/>
      <c r="K41" s="97">
        <v>1</v>
      </c>
      <c r="L41" s="97">
        <v>992.4</v>
      </c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992.4</v>
      </c>
      <c r="E43" s="97"/>
      <c r="F43" s="97"/>
      <c r="G43" s="97"/>
      <c r="H43" s="97"/>
      <c r="I43" s="97"/>
      <c r="J43" s="97"/>
      <c r="K43" s="97">
        <v>1</v>
      </c>
      <c r="L43" s="97">
        <v>992.4</v>
      </c>
    </row>
    <row r="44" spans="1:12" ht="21" customHeight="1">
      <c r="A44" s="87">
        <v>39</v>
      </c>
      <c r="B44" s="90" t="s">
        <v>88</v>
      </c>
      <c r="C44" s="97">
        <v>3</v>
      </c>
      <c r="D44" s="97">
        <v>2977.2</v>
      </c>
      <c r="E44" s="97">
        <v>3</v>
      </c>
      <c r="F44" s="97">
        <v>3473.4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2977.2</v>
      </c>
      <c r="E46" s="97">
        <v>3</v>
      </c>
      <c r="F46" s="97">
        <v>3473.4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74.43</v>
      </c>
      <c r="E50" s="96">
        <f>SUM(E51:E54)</f>
        <v>1</v>
      </c>
      <c r="F50" s="96">
        <f>SUM(F51:F54)</f>
        <v>74.43</v>
      </c>
      <c r="G50" s="96">
        <f>SUM(G51:G54)</f>
        <v>0</v>
      </c>
      <c r="H50" s="96">
        <f>SUM(H51:H54)</f>
        <v>0</v>
      </c>
      <c r="I50" s="96">
        <f>SUM(I51:I54)</f>
        <v>1</v>
      </c>
      <c r="J50" s="96">
        <f>SUM(J51:J54)</f>
        <v>74.43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74.43</v>
      </c>
      <c r="E52" s="97">
        <v>1</v>
      </c>
      <c r="F52" s="97">
        <v>74.43</v>
      </c>
      <c r="G52" s="97"/>
      <c r="H52" s="97"/>
      <c r="I52" s="97">
        <v>1</v>
      </c>
      <c r="J52" s="97">
        <v>74.43</v>
      </c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74</v>
      </c>
      <c r="D55" s="96">
        <v>36718.8</v>
      </c>
      <c r="E55" s="96">
        <v>74</v>
      </c>
      <c r="F55" s="96">
        <v>36718.8</v>
      </c>
      <c r="G55" s="96"/>
      <c r="H55" s="96"/>
      <c r="I55" s="96">
        <v>74</v>
      </c>
      <c r="J55" s="96">
        <v>36718.8</v>
      </c>
      <c r="K55" s="97"/>
      <c r="L55" s="96"/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415</v>
      </c>
      <c r="D56" s="96">
        <f t="shared" si="0"/>
        <v>430330.41000000003</v>
      </c>
      <c r="E56" s="96">
        <f t="shared" si="0"/>
        <v>323</v>
      </c>
      <c r="F56" s="96">
        <f t="shared" si="0"/>
        <v>383205.53</v>
      </c>
      <c r="G56" s="96">
        <f t="shared" si="0"/>
        <v>0</v>
      </c>
      <c r="H56" s="96">
        <f t="shared" si="0"/>
        <v>0</v>
      </c>
      <c r="I56" s="96">
        <f t="shared" si="0"/>
        <v>92</v>
      </c>
      <c r="J56" s="96">
        <f t="shared" si="0"/>
        <v>40926.530000000006</v>
      </c>
      <c r="K56" s="96">
        <f t="shared" si="0"/>
        <v>75</v>
      </c>
      <c r="L56" s="96">
        <f t="shared" si="0"/>
        <v>47098.52000000001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&amp;L6AC8C48F&amp;CФорма № 10, Підрозділ: Козятинський міськрайонний суд Вінницької області,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75</v>
      </c>
      <c r="F4" s="93">
        <f>SUM(F5:F25)</f>
        <v>47098.52000000001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61</v>
      </c>
      <c r="F7" s="95">
        <v>33741.6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992.4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5</v>
      </c>
      <c r="F13" s="95">
        <v>6410.12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992.4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992.4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1984.8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4</v>
      </c>
      <c r="F23" s="95">
        <v>1984.8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&amp;L6AC8C48F&amp;CФорма № 10, Підрозділ: Козятинський міськрайонний суд Вінницької області,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Воронюк В.А</cp:lastModifiedBy>
  <cp:lastPrinted>2018-03-15T14:08:04Z</cp:lastPrinted>
  <dcterms:created xsi:type="dcterms:W3CDTF">2015-09-09T10:27:37Z</dcterms:created>
  <dcterms:modified xsi:type="dcterms:W3CDTF">2022-07-08T08:21:26Z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10_00133_2.2022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6AC8C48F</vt:lpwstr>
  </property>
  <property fmtid="{D5CDD505-2E9C-101B-9397-08002B2CF9AE}" pid="10" name="Підрозд">
    <vt:lpwstr>Козятинський міськрайонний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335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3.30.1.2558</vt:lpwstr>
  </property>
</Properties>
</file>